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https://thecii-my.sharepoint.com/personal/john_martin_cii_co_uk/Documents/Documents/"/>
    </mc:Choice>
  </mc:AlternateContent>
  <xr:revisionPtr revIDLastSave="0" documentId="8_{F030203E-98B6-493B-AD3B-93F1B410BE58}" xr6:coauthVersionLast="47" xr6:coauthVersionMax="47" xr10:uidLastSave="{00000000-0000-0000-0000-000000000000}"/>
  <bookViews>
    <workbookView xWindow="-120" yWindow="-120" windowWidth="25440" windowHeight="15390" xr2:uid="{00000000-000D-0000-FFFF-FFFF00000000}"/>
  </bookViews>
  <sheets>
    <sheet name="Orders by candidate" sheetId="5" r:id="rId1"/>
    <sheet name="Membership renewals" sheetId="13" r:id="rId2"/>
    <sheet name="CII use onlyDropdown lists" sheetId="4" state="hidden" r:id="rId3"/>
    <sheet name="CII use onlyStudy aids per unit" sheetId="11" state="hidden" r:id="rId4"/>
  </sheets>
  <externalReferences>
    <externalReference r:id="rId5"/>
    <externalReference r:id="rId6"/>
    <externalReference r:id="rId7"/>
    <externalReference r:id="rId8"/>
    <externalReference r:id="rId9"/>
  </externalReferences>
  <definedNames>
    <definedName name="_xlnm._FilterDatabase" localSheetId="3" hidden="1">'CII use onlyStudy aids per unit'!$A$1:$U$111</definedName>
    <definedName name="_no1">'[1]CII Booking Form'!$X$4:$X$5</definedName>
    <definedName name="Accept" localSheetId="1">'[2]CII use only '!#REF!</definedName>
    <definedName name="Accept">'[3]CII use only '!#REF!</definedName>
    <definedName name="CPD_Essentials">'CII use onlyDropdown lists'!#REF!</definedName>
    <definedName name="Date">'CII use onlyDropdown lists'!#REF!</definedName>
    <definedName name="Delivery_Address_type">'CII use onlyDropdown lists'!$D$2:$D$4</definedName>
    <definedName name="EGD" localSheetId="1">'[2]CII use only '!#REF!</definedName>
    <definedName name="EGD">'[3]CII use only '!#REF!</definedName>
    <definedName name="Enrolment_Type">'CII use onlyDropdown lists'!$I$2:$I$4</definedName>
    <definedName name="Examcentres">'CII use onlyDropdown lists'!#REF!</definedName>
    <definedName name="Faculty">'CII use onlyDropdown lists'!#REF!</definedName>
    <definedName name="Financial_Services">'CII use onlyDropdown lists'!$F$3:$F$52</definedName>
    <definedName name="Gender">'CII use onlyDropdown lists'!$C$2:$C$10</definedName>
    <definedName name="General_Insurance">'CII use onlyDropdown lists'!$E$3:$E$52</definedName>
    <definedName name="International">'CII use onlyDropdown lists'!$G$3:$G$52</definedName>
    <definedName name="Membership" localSheetId="1">'[2]CII use only '!#REF!</definedName>
    <definedName name="Membership">'[3]CII use only '!#REF!</definedName>
    <definedName name="MemType" localSheetId="1">'[2]CII use only '!#REF!</definedName>
    <definedName name="MemType">'[3]CII use only '!#REF!</definedName>
    <definedName name="Onlineexamcentres">'CII use onlyDropdown lists'!#REF!</definedName>
    <definedName name="_xlnm.Print_Area" localSheetId="2">'CII use onlyDropdown lists'!#REF!</definedName>
    <definedName name="_xlnm.Print_Area" localSheetId="0">'Orders by candidate'!$A$2:$AD$68</definedName>
    <definedName name="Resultrelease">'CII use onlyDropdown lists'!$B$2:$B$4</definedName>
    <definedName name="Select">'CII use onlyDropdown lists'!$E$4:$E$52</definedName>
    <definedName name="Studyoptions">'CII use onlyDropdown lists'!#REF!</definedName>
    <definedName name="Subjectunittitles" localSheetId="1">'[2]CII use only '!$C$2:$C$67</definedName>
    <definedName name="Subjectunittitles">'CII use onlyDropdown lists'!#REF!</definedName>
    <definedName name="Titles">'CII use onlyDropdown lists'!$A$2:$A$21</definedName>
    <definedName name="Type" localSheetId="1">[4]Sheet1!$A$2:$A$26</definedName>
    <definedName name="Type">[5]Sheet1!$A$2:$A$36</definedName>
    <definedName name="Unit_Type">'CII use onlyDropdown lists'!$H$2:$H$5</definedName>
    <definedName name="Venue1" localSheetId="1">'[2]CII use only '!#REF!</definedName>
    <definedName name="Venue1">'[3]CII use only '!#REF!</definedName>
    <definedName name="Venue2" localSheetId="1">'[2]CII use only '!#REF!</definedName>
    <definedName name="Venue2">'[3]CII use only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6" i="5" l="1"/>
  <c r="X17" i="5"/>
  <c r="V17" i="5"/>
  <c r="T17" i="5"/>
  <c r="U17" i="5"/>
  <c r="W17" i="5"/>
  <c r="Y17" i="5"/>
  <c r="Z17" i="5"/>
  <c r="AA17" i="5"/>
  <c r="AB17" i="5"/>
  <c r="AC17" i="5"/>
  <c r="T18" i="5"/>
  <c r="U18" i="5"/>
  <c r="V18" i="5"/>
  <c r="W18" i="5"/>
  <c r="X18" i="5"/>
  <c r="Y18" i="5"/>
  <c r="Z18" i="5"/>
  <c r="AA18" i="5"/>
  <c r="AB18" i="5"/>
  <c r="AC18" i="5"/>
  <c r="T19" i="5"/>
  <c r="U19" i="5"/>
  <c r="V19" i="5"/>
  <c r="W19" i="5"/>
  <c r="X19" i="5"/>
  <c r="Y19" i="5"/>
  <c r="Z19" i="5"/>
  <c r="AA19" i="5"/>
  <c r="AB19" i="5"/>
  <c r="AC19" i="5"/>
  <c r="T20" i="5"/>
  <c r="U20" i="5"/>
  <c r="V20" i="5"/>
  <c r="W20" i="5"/>
  <c r="X20" i="5"/>
  <c r="Y20" i="5"/>
  <c r="Z20" i="5"/>
  <c r="AA20" i="5"/>
  <c r="AB20" i="5"/>
  <c r="AC20" i="5"/>
  <c r="T21" i="5"/>
  <c r="U21" i="5"/>
  <c r="V21" i="5"/>
  <c r="W21" i="5"/>
  <c r="X21" i="5"/>
  <c r="Y21" i="5"/>
  <c r="Z21" i="5"/>
  <c r="AA21" i="5"/>
  <c r="AB21" i="5"/>
  <c r="AC21" i="5"/>
  <c r="T22" i="5"/>
  <c r="U22" i="5"/>
  <c r="V22" i="5"/>
  <c r="W22" i="5"/>
  <c r="X22" i="5"/>
  <c r="Y22" i="5"/>
  <c r="Z22" i="5"/>
  <c r="AA22" i="5"/>
  <c r="AB22" i="5"/>
  <c r="AC22" i="5"/>
  <c r="T23" i="5"/>
  <c r="U23" i="5"/>
  <c r="V23" i="5"/>
  <c r="W23" i="5"/>
  <c r="X23" i="5"/>
  <c r="Y23" i="5"/>
  <c r="Z23" i="5"/>
  <c r="AA23" i="5"/>
  <c r="AB23" i="5"/>
  <c r="AC23" i="5"/>
  <c r="T24" i="5"/>
  <c r="U24" i="5"/>
  <c r="V24" i="5"/>
  <c r="W24" i="5"/>
  <c r="X24" i="5"/>
  <c r="Y24" i="5"/>
  <c r="Z24" i="5"/>
  <c r="AA24" i="5"/>
  <c r="AB24" i="5"/>
  <c r="AC24" i="5"/>
  <c r="T25" i="5"/>
  <c r="U25" i="5"/>
  <c r="V25" i="5"/>
  <c r="W25" i="5"/>
  <c r="X25" i="5"/>
  <c r="Y25" i="5"/>
  <c r="Z25" i="5"/>
  <c r="AA25" i="5"/>
  <c r="AB25" i="5"/>
  <c r="AC25" i="5"/>
  <c r="T26" i="5"/>
  <c r="U26" i="5"/>
  <c r="V26" i="5"/>
  <c r="W26" i="5"/>
  <c r="X26" i="5"/>
  <c r="Y26" i="5"/>
  <c r="Z26" i="5"/>
  <c r="AA26" i="5"/>
  <c r="AB26" i="5"/>
  <c r="AC26" i="5"/>
  <c r="T27" i="5"/>
  <c r="U27" i="5"/>
  <c r="V27" i="5"/>
  <c r="W27" i="5"/>
  <c r="X27" i="5"/>
  <c r="Y27" i="5"/>
  <c r="Z27" i="5"/>
  <c r="AA27" i="5"/>
  <c r="AB27" i="5"/>
  <c r="AC27" i="5"/>
  <c r="T28" i="5"/>
  <c r="U28" i="5"/>
  <c r="V28" i="5"/>
  <c r="W28" i="5"/>
  <c r="X28" i="5"/>
  <c r="Y28" i="5"/>
  <c r="Z28" i="5"/>
  <c r="AA28" i="5"/>
  <c r="AB28" i="5"/>
  <c r="AC28" i="5"/>
  <c r="T29" i="5"/>
  <c r="U29" i="5"/>
  <c r="V29" i="5"/>
  <c r="W29" i="5"/>
  <c r="X29" i="5"/>
  <c r="Y29" i="5"/>
  <c r="Z29" i="5"/>
  <c r="AA29" i="5"/>
  <c r="AB29" i="5"/>
  <c r="AC29" i="5"/>
  <c r="T30" i="5"/>
  <c r="U30" i="5"/>
  <c r="V30" i="5"/>
  <c r="W30" i="5"/>
  <c r="X30" i="5"/>
  <c r="Y30" i="5"/>
  <c r="Z30" i="5"/>
  <c r="AA30" i="5"/>
  <c r="AB30" i="5"/>
  <c r="AC30" i="5"/>
  <c r="T31" i="5"/>
  <c r="U31" i="5"/>
  <c r="V31" i="5"/>
  <c r="W31" i="5"/>
  <c r="X31" i="5"/>
  <c r="Y31" i="5"/>
  <c r="Z31" i="5"/>
  <c r="AA31" i="5"/>
  <c r="AB31" i="5"/>
  <c r="AC31" i="5"/>
  <c r="T32" i="5"/>
  <c r="U32" i="5"/>
  <c r="V32" i="5"/>
  <c r="W32" i="5"/>
  <c r="X32" i="5"/>
  <c r="Y32" i="5"/>
  <c r="Z32" i="5"/>
  <c r="AA32" i="5"/>
  <c r="AB32" i="5"/>
  <c r="AC32" i="5"/>
  <c r="T33" i="5"/>
  <c r="U33" i="5"/>
  <c r="V33" i="5"/>
  <c r="W33" i="5"/>
  <c r="X33" i="5"/>
  <c r="Y33" i="5"/>
  <c r="Z33" i="5"/>
  <c r="AA33" i="5"/>
  <c r="AB33" i="5"/>
  <c r="AC33" i="5"/>
  <c r="T34" i="5"/>
  <c r="U34" i="5"/>
  <c r="V34" i="5"/>
  <c r="W34" i="5"/>
  <c r="X34" i="5"/>
  <c r="Y34" i="5"/>
  <c r="Z34" i="5"/>
  <c r="AA34" i="5"/>
  <c r="AB34" i="5"/>
  <c r="AC34" i="5"/>
  <c r="T35" i="5"/>
  <c r="U35" i="5"/>
  <c r="V35" i="5"/>
  <c r="W35" i="5"/>
  <c r="X35" i="5"/>
  <c r="Y35" i="5"/>
  <c r="Z35" i="5"/>
  <c r="AA35" i="5"/>
  <c r="AB35" i="5"/>
  <c r="AC35" i="5"/>
  <c r="T36" i="5"/>
  <c r="U36" i="5"/>
  <c r="V36" i="5"/>
  <c r="W36" i="5"/>
  <c r="X36" i="5"/>
  <c r="Y36" i="5"/>
  <c r="Z36" i="5"/>
  <c r="AA36" i="5"/>
  <c r="AB36" i="5"/>
  <c r="AC36" i="5"/>
  <c r="T37" i="5"/>
  <c r="U37" i="5"/>
  <c r="V37" i="5"/>
  <c r="W37" i="5"/>
  <c r="X37" i="5"/>
  <c r="Y37" i="5"/>
  <c r="Z37" i="5"/>
  <c r="AA37" i="5"/>
  <c r="AB37" i="5"/>
  <c r="AC37" i="5"/>
  <c r="T38" i="5"/>
  <c r="U38" i="5"/>
  <c r="V38" i="5"/>
  <c r="W38" i="5"/>
  <c r="X38" i="5"/>
  <c r="Y38" i="5"/>
  <c r="Z38" i="5"/>
  <c r="AA38" i="5"/>
  <c r="AB38" i="5"/>
  <c r="AC38" i="5"/>
  <c r="T39" i="5"/>
  <c r="U39" i="5"/>
  <c r="V39" i="5"/>
  <c r="W39" i="5"/>
  <c r="X39" i="5"/>
  <c r="Y39" i="5"/>
  <c r="Z39" i="5"/>
  <c r="AA39" i="5"/>
  <c r="AB39" i="5"/>
  <c r="AC39" i="5"/>
  <c r="T40" i="5"/>
  <c r="U40" i="5"/>
  <c r="V40" i="5"/>
  <c r="W40" i="5"/>
  <c r="X40" i="5"/>
  <c r="Y40" i="5"/>
  <c r="Z40" i="5"/>
  <c r="AA40" i="5"/>
  <c r="AB40" i="5"/>
  <c r="AC40" i="5"/>
  <c r="T41" i="5"/>
  <c r="U41" i="5"/>
  <c r="V41" i="5"/>
  <c r="W41" i="5"/>
  <c r="X41" i="5"/>
  <c r="Y41" i="5"/>
  <c r="Z41" i="5"/>
  <c r="AA41" i="5"/>
  <c r="AB41" i="5"/>
  <c r="AC41" i="5"/>
  <c r="T42" i="5"/>
  <c r="U42" i="5"/>
  <c r="V42" i="5"/>
  <c r="W42" i="5"/>
  <c r="X42" i="5"/>
  <c r="Y42" i="5"/>
  <c r="Z42" i="5"/>
  <c r="AA42" i="5"/>
  <c r="AB42" i="5"/>
  <c r="AC42" i="5"/>
  <c r="T43" i="5"/>
  <c r="U43" i="5"/>
  <c r="V43" i="5"/>
  <c r="W43" i="5"/>
  <c r="X43" i="5"/>
  <c r="Y43" i="5"/>
  <c r="Z43" i="5"/>
  <c r="AA43" i="5"/>
  <c r="AB43" i="5"/>
  <c r="AC43" i="5"/>
  <c r="T44" i="5"/>
  <c r="U44" i="5"/>
  <c r="V44" i="5"/>
  <c r="W44" i="5"/>
  <c r="X44" i="5"/>
  <c r="Y44" i="5"/>
  <c r="Z44" i="5"/>
  <c r="AA44" i="5"/>
  <c r="AB44" i="5"/>
  <c r="AC44" i="5"/>
  <c r="T45" i="5"/>
  <c r="U45" i="5"/>
  <c r="V45" i="5"/>
  <c r="W45" i="5"/>
  <c r="X45" i="5"/>
  <c r="Y45" i="5"/>
  <c r="Z45" i="5"/>
  <c r="AA45" i="5"/>
  <c r="AB45" i="5"/>
  <c r="AC45" i="5"/>
  <c r="T46" i="5"/>
  <c r="U46" i="5"/>
  <c r="V46" i="5"/>
  <c r="W46" i="5"/>
  <c r="X46" i="5"/>
  <c r="Y46" i="5"/>
  <c r="Z46" i="5"/>
  <c r="AA46" i="5"/>
  <c r="AB46" i="5"/>
  <c r="AC46" i="5"/>
  <c r="T47" i="5"/>
  <c r="U47" i="5"/>
  <c r="V47" i="5"/>
  <c r="W47" i="5"/>
  <c r="X47" i="5"/>
  <c r="Y47" i="5"/>
  <c r="Z47" i="5"/>
  <c r="AA47" i="5"/>
  <c r="AB47" i="5"/>
  <c r="AC47" i="5"/>
  <c r="T48" i="5"/>
  <c r="U48" i="5"/>
  <c r="V48" i="5"/>
  <c r="W48" i="5"/>
  <c r="X48" i="5"/>
  <c r="Y48" i="5"/>
  <c r="Z48" i="5"/>
  <c r="AA48" i="5"/>
  <c r="AB48" i="5"/>
  <c r="AC48" i="5"/>
  <c r="T49" i="5"/>
  <c r="U49" i="5"/>
  <c r="V49" i="5"/>
  <c r="W49" i="5"/>
  <c r="X49" i="5"/>
  <c r="Y49" i="5"/>
  <c r="Z49" i="5"/>
  <c r="AA49" i="5"/>
  <c r="AB49" i="5"/>
  <c r="AC49" i="5"/>
  <c r="T50" i="5"/>
  <c r="U50" i="5"/>
  <c r="V50" i="5"/>
  <c r="W50" i="5"/>
  <c r="X50" i="5"/>
  <c r="Y50" i="5"/>
  <c r="Z50" i="5"/>
  <c r="AA50" i="5"/>
  <c r="AB50" i="5"/>
  <c r="AC50" i="5"/>
  <c r="T51" i="5"/>
  <c r="U51" i="5"/>
  <c r="V51" i="5"/>
  <c r="W51" i="5"/>
  <c r="X51" i="5"/>
  <c r="Y51" i="5"/>
  <c r="Z51" i="5"/>
  <c r="AA51" i="5"/>
  <c r="AB51" i="5"/>
  <c r="AC51" i="5"/>
  <c r="T52" i="5"/>
  <c r="U52" i="5"/>
  <c r="V52" i="5"/>
  <c r="W52" i="5"/>
  <c r="X52" i="5"/>
  <c r="Y52" i="5"/>
  <c r="Z52" i="5"/>
  <c r="AA52" i="5"/>
  <c r="AB52" i="5"/>
  <c r="AC52" i="5"/>
  <c r="T53" i="5"/>
  <c r="U53" i="5"/>
  <c r="V53" i="5"/>
  <c r="W53" i="5"/>
  <c r="X53" i="5"/>
  <c r="Y53" i="5"/>
  <c r="Z53" i="5"/>
  <c r="AA53" i="5"/>
  <c r="AB53" i="5"/>
  <c r="AC53" i="5"/>
  <c r="T54" i="5"/>
  <c r="U54" i="5"/>
  <c r="V54" i="5"/>
  <c r="W54" i="5"/>
  <c r="X54" i="5"/>
  <c r="Y54" i="5"/>
  <c r="Z54" i="5"/>
  <c r="AA54" i="5"/>
  <c r="AB54" i="5"/>
  <c r="AC54" i="5"/>
  <c r="T55" i="5"/>
  <c r="U55" i="5"/>
  <c r="V55" i="5"/>
  <c r="W55" i="5"/>
  <c r="X55" i="5"/>
  <c r="Y55" i="5"/>
  <c r="Z55" i="5"/>
  <c r="AA55" i="5"/>
  <c r="AB55" i="5"/>
  <c r="AC55" i="5"/>
  <c r="T56" i="5"/>
  <c r="U56" i="5"/>
  <c r="V56" i="5"/>
  <c r="W56" i="5"/>
  <c r="X56" i="5"/>
  <c r="Y56" i="5"/>
  <c r="Z56" i="5"/>
  <c r="AA56" i="5"/>
  <c r="AB56" i="5"/>
  <c r="AC56" i="5"/>
  <c r="T57" i="5"/>
  <c r="U57" i="5"/>
  <c r="V57" i="5"/>
  <c r="W57" i="5"/>
  <c r="X57" i="5"/>
  <c r="Y57" i="5"/>
  <c r="Z57" i="5"/>
  <c r="AA57" i="5"/>
  <c r="AB57" i="5"/>
  <c r="AC57" i="5"/>
  <c r="T58" i="5"/>
  <c r="U58" i="5"/>
  <c r="V58" i="5"/>
  <c r="W58" i="5"/>
  <c r="X58" i="5"/>
  <c r="Y58" i="5"/>
  <c r="Z58" i="5"/>
  <c r="AA58" i="5"/>
  <c r="AB58" i="5"/>
  <c r="AC58" i="5"/>
  <c r="T59" i="5"/>
  <c r="U59" i="5"/>
  <c r="V59" i="5"/>
  <c r="W59" i="5"/>
  <c r="X59" i="5"/>
  <c r="Y59" i="5"/>
  <c r="Z59" i="5"/>
  <c r="AA59" i="5"/>
  <c r="AB59" i="5"/>
  <c r="AC59" i="5"/>
  <c r="T60" i="5"/>
  <c r="U60" i="5"/>
  <c r="V60" i="5"/>
  <c r="W60" i="5"/>
  <c r="X60" i="5"/>
  <c r="Y60" i="5"/>
  <c r="Z60" i="5"/>
  <c r="AA60" i="5"/>
  <c r="AB60" i="5"/>
  <c r="AC60" i="5"/>
  <c r="T61" i="5"/>
  <c r="U61" i="5"/>
  <c r="V61" i="5"/>
  <c r="W61" i="5"/>
  <c r="X61" i="5"/>
  <c r="Y61" i="5"/>
  <c r="Z61" i="5"/>
  <c r="AA61" i="5"/>
  <c r="AB61" i="5"/>
  <c r="AC61" i="5"/>
  <c r="T62" i="5"/>
  <c r="U62" i="5"/>
  <c r="V62" i="5"/>
  <c r="W62" i="5"/>
  <c r="X62" i="5"/>
  <c r="Y62" i="5"/>
  <c r="Z62" i="5"/>
  <c r="AA62" i="5"/>
  <c r="AB62" i="5"/>
  <c r="AC62" i="5"/>
  <c r="T63" i="5"/>
  <c r="U63" i="5"/>
  <c r="V63" i="5"/>
  <c r="W63" i="5"/>
  <c r="X63" i="5"/>
  <c r="Y63" i="5"/>
  <c r="Z63" i="5"/>
  <c r="AA63" i="5"/>
  <c r="AB63" i="5"/>
  <c r="AC63" i="5"/>
  <c r="T64" i="5"/>
  <c r="U64" i="5"/>
  <c r="V64" i="5"/>
  <c r="W64" i="5"/>
  <c r="X64" i="5"/>
  <c r="Y64" i="5"/>
  <c r="Z64" i="5"/>
  <c r="AA64" i="5"/>
  <c r="AB64" i="5"/>
  <c r="AC64" i="5"/>
  <c r="T65" i="5"/>
  <c r="U65" i="5"/>
  <c r="V65" i="5"/>
  <c r="W65" i="5"/>
  <c r="X65" i="5"/>
  <c r="Y65" i="5"/>
  <c r="Z65" i="5"/>
  <c r="AA65" i="5"/>
  <c r="AB65" i="5"/>
  <c r="AC65" i="5"/>
  <c r="T66" i="5"/>
  <c r="U66" i="5"/>
  <c r="V66" i="5"/>
  <c r="W66" i="5"/>
  <c r="X66" i="5"/>
  <c r="Y66" i="5"/>
  <c r="Z66" i="5"/>
  <c r="AA66" i="5"/>
  <c r="AB66" i="5"/>
  <c r="AC66" i="5"/>
  <c r="AC16" i="5"/>
  <c r="AB16" i="5"/>
  <c r="AA16" i="5"/>
  <c r="Z16" i="5"/>
  <c r="Y16" i="5"/>
  <c r="X16" i="5"/>
  <c r="V16" i="5"/>
  <c r="U16" i="5"/>
  <c r="T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author>
    <author>Daniel Cox</author>
    <author>Anouska Luboff</author>
  </authors>
  <commentList>
    <comment ref="F9" authorId="0" shapeId="0" xr:uid="{590A7A6E-93BD-47CB-A7FC-C0A6906123D7}">
      <text>
        <r>
          <rPr>
            <sz val="10"/>
            <color indexed="81"/>
            <rFont val="Arial"/>
            <family val="2"/>
          </rPr>
          <t>The CII account number you wish to order against (this will begin 'COL').</t>
        </r>
      </text>
    </comment>
    <comment ref="I9" authorId="1" shapeId="0" xr:uid="{69B9BF40-E8D3-4063-8298-AB19ADAA20AA}">
      <text>
        <r>
          <rPr>
            <sz val="10"/>
            <color indexed="81"/>
            <rFont val="Arial"/>
            <family val="2"/>
          </rPr>
          <t>Your company name.</t>
        </r>
        <r>
          <rPr>
            <sz val="9"/>
            <color indexed="81"/>
            <rFont val="Tahoma"/>
            <family val="2"/>
          </rPr>
          <t xml:space="preserve">
</t>
        </r>
      </text>
    </comment>
    <comment ref="C13" authorId="2" shapeId="0" xr:uid="{DEA4580A-23D7-4F6E-9353-592465D8B821}">
      <text>
        <r>
          <rPr>
            <sz val="9"/>
            <color indexed="81"/>
            <rFont val="Tahoma"/>
            <family val="2"/>
          </rPr>
          <t xml:space="preserve">Please advise of any preferred Names the candidate may have, if this differs from their legal Name.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Paul</author>
  </authors>
  <commentList>
    <comment ref="T25" authorId="0" shapeId="0" xr:uid="{3BE7DDF7-CF4F-4E47-B1DA-1B7F158DC3F6}">
      <text>
        <r>
          <rPr>
            <b/>
            <sz val="9"/>
            <color indexed="81"/>
            <rFont val="Tahoma"/>
            <family val="2"/>
          </rPr>
          <t>John Paul:</t>
        </r>
        <r>
          <rPr>
            <sz val="9"/>
            <color indexed="81"/>
            <rFont val="Tahoma"/>
            <family val="2"/>
          </rPr>
          <t xml:space="preserve">
Standard price  if units bought separately £450</t>
        </r>
      </text>
    </comment>
    <comment ref="U25" authorId="0" shapeId="0" xr:uid="{C4A21D37-15EA-4635-9E90-00ABFC94FDB8}">
      <text>
        <r>
          <rPr>
            <b/>
            <sz val="9"/>
            <color indexed="81"/>
            <rFont val="Tahoma"/>
            <family val="2"/>
          </rPr>
          <t>John Paul:</t>
        </r>
        <r>
          <rPr>
            <sz val="9"/>
            <color indexed="81"/>
            <rFont val="Tahoma"/>
            <family val="2"/>
          </rPr>
          <t xml:space="preserve">
Standard price  if units bought separately £450</t>
        </r>
      </text>
    </comment>
    <comment ref="T26" authorId="0" shapeId="0" xr:uid="{23ECF8BB-C495-49AD-8D94-1FD01DA0CC4F}">
      <text>
        <r>
          <rPr>
            <b/>
            <sz val="9"/>
            <color indexed="81"/>
            <rFont val="Tahoma"/>
            <family val="2"/>
          </rPr>
          <t>John Paul:</t>
        </r>
        <r>
          <rPr>
            <sz val="9"/>
            <color indexed="81"/>
            <rFont val="Tahoma"/>
            <family val="2"/>
          </rPr>
          <t xml:space="preserve">
Standard price  if units bought separately £450</t>
        </r>
      </text>
    </comment>
    <comment ref="U26" authorId="0" shapeId="0" xr:uid="{009C701F-173C-4D42-9493-70272ED555D3}">
      <text>
        <r>
          <rPr>
            <b/>
            <sz val="9"/>
            <color indexed="81"/>
            <rFont val="Tahoma"/>
            <family val="2"/>
          </rPr>
          <t>John Paul:</t>
        </r>
        <r>
          <rPr>
            <sz val="9"/>
            <color indexed="81"/>
            <rFont val="Tahoma"/>
            <family val="2"/>
          </rPr>
          <t xml:space="preserve">
Standard price  if units bought separately £450</t>
        </r>
      </text>
    </comment>
    <comment ref="T27" authorId="0" shapeId="0" xr:uid="{8B5E844D-4CB2-497D-9F2D-854BCA52274A}">
      <text>
        <r>
          <rPr>
            <b/>
            <sz val="9"/>
            <color indexed="81"/>
            <rFont val="Tahoma"/>
            <family val="2"/>
          </rPr>
          <t>John Paul:</t>
        </r>
        <r>
          <rPr>
            <sz val="9"/>
            <color indexed="81"/>
            <rFont val="Tahoma"/>
            <family val="2"/>
          </rPr>
          <t xml:space="preserve">
Standard price  if units bought separately £450</t>
        </r>
      </text>
    </comment>
    <comment ref="U27" authorId="0" shapeId="0" xr:uid="{6668393F-3A71-4E33-AA9D-D321A330F3DE}">
      <text>
        <r>
          <rPr>
            <b/>
            <sz val="9"/>
            <color indexed="81"/>
            <rFont val="Tahoma"/>
            <family val="2"/>
          </rPr>
          <t>John Paul:</t>
        </r>
        <r>
          <rPr>
            <sz val="9"/>
            <color indexed="81"/>
            <rFont val="Tahoma"/>
            <family val="2"/>
          </rPr>
          <t xml:space="preserve">
Standard price  if units bought separately £450</t>
        </r>
      </text>
    </comment>
    <comment ref="T28" authorId="0" shapeId="0" xr:uid="{7FFC2BBA-DC83-4E79-9E8D-F23A0814C03B}">
      <text>
        <r>
          <rPr>
            <b/>
            <sz val="9"/>
            <color indexed="81"/>
            <rFont val="Tahoma"/>
            <family val="2"/>
          </rPr>
          <t>John Paul:</t>
        </r>
        <r>
          <rPr>
            <sz val="9"/>
            <color indexed="81"/>
            <rFont val="Tahoma"/>
            <family val="2"/>
          </rPr>
          <t xml:space="preserve">
Standard price  if units bought separately £450</t>
        </r>
      </text>
    </comment>
    <comment ref="U28" authorId="0" shapeId="0" xr:uid="{E39362D0-9440-4A82-83F0-5FB9E6E9F6AC}">
      <text>
        <r>
          <rPr>
            <b/>
            <sz val="9"/>
            <color indexed="81"/>
            <rFont val="Tahoma"/>
            <family val="2"/>
          </rPr>
          <t>John Paul:</t>
        </r>
        <r>
          <rPr>
            <sz val="9"/>
            <color indexed="81"/>
            <rFont val="Tahoma"/>
            <family val="2"/>
          </rPr>
          <t xml:space="preserve">
Standard price  if units bought separately £450</t>
        </r>
      </text>
    </comment>
    <comment ref="T40" authorId="0" shapeId="0" xr:uid="{E125C8F5-BC13-4CFB-83A4-63D869BFCDE0}">
      <text>
        <r>
          <rPr>
            <b/>
            <sz val="9"/>
            <color indexed="81"/>
            <rFont val="Tahoma"/>
            <family val="2"/>
          </rPr>
          <t>John Paul:</t>
        </r>
        <r>
          <rPr>
            <sz val="9"/>
            <color indexed="81"/>
            <rFont val="Tahoma"/>
            <family val="2"/>
          </rPr>
          <t xml:space="preserve">
Standard price  if units bought separately £450</t>
        </r>
      </text>
    </comment>
    <comment ref="U40" authorId="0" shapeId="0" xr:uid="{35C060DC-5194-4E06-B74F-C93F6E6E23C9}">
      <text>
        <r>
          <rPr>
            <b/>
            <sz val="9"/>
            <color indexed="81"/>
            <rFont val="Tahoma"/>
            <family val="2"/>
          </rPr>
          <t>John Paul:</t>
        </r>
        <r>
          <rPr>
            <sz val="9"/>
            <color indexed="81"/>
            <rFont val="Tahoma"/>
            <family val="2"/>
          </rPr>
          <t xml:space="preserve">
Standard price  if units bought separately £450</t>
        </r>
      </text>
    </comment>
    <comment ref="T41" authorId="0" shapeId="0" xr:uid="{6D55425B-7E1A-4174-ADCD-931B857D1F29}">
      <text>
        <r>
          <rPr>
            <b/>
            <sz val="9"/>
            <color indexed="81"/>
            <rFont val="Tahoma"/>
            <family val="2"/>
          </rPr>
          <t>John Paul:</t>
        </r>
        <r>
          <rPr>
            <sz val="9"/>
            <color indexed="81"/>
            <rFont val="Tahoma"/>
            <family val="2"/>
          </rPr>
          <t xml:space="preserve">
Standard price  if units bought separately £450</t>
        </r>
      </text>
    </comment>
    <comment ref="U41" authorId="0" shapeId="0" xr:uid="{021423F2-E76D-4761-B48F-F9DC61C8966B}">
      <text>
        <r>
          <rPr>
            <b/>
            <sz val="9"/>
            <color indexed="81"/>
            <rFont val="Tahoma"/>
            <family val="2"/>
          </rPr>
          <t>John Paul:</t>
        </r>
        <r>
          <rPr>
            <sz val="9"/>
            <color indexed="81"/>
            <rFont val="Tahoma"/>
            <family val="2"/>
          </rPr>
          <t xml:space="preserve">
Standard price  if units bought separately £450</t>
        </r>
      </text>
    </comment>
    <comment ref="T42" authorId="0" shapeId="0" xr:uid="{CAAD13DF-93B1-4F0E-9117-199430B84ACB}">
      <text>
        <r>
          <rPr>
            <b/>
            <sz val="9"/>
            <color indexed="81"/>
            <rFont val="Tahoma"/>
            <family val="2"/>
          </rPr>
          <t>John Paul:</t>
        </r>
        <r>
          <rPr>
            <sz val="9"/>
            <color indexed="81"/>
            <rFont val="Tahoma"/>
            <family val="2"/>
          </rPr>
          <t xml:space="preserve">
Standard price  if units bought separately £450</t>
        </r>
      </text>
    </comment>
    <comment ref="U42" authorId="0" shapeId="0" xr:uid="{33F45242-F218-4045-B9BE-1F2D584B3F96}">
      <text>
        <r>
          <rPr>
            <b/>
            <sz val="9"/>
            <color indexed="81"/>
            <rFont val="Tahoma"/>
            <family val="2"/>
          </rPr>
          <t>John Paul:</t>
        </r>
        <r>
          <rPr>
            <sz val="9"/>
            <color indexed="81"/>
            <rFont val="Tahoma"/>
            <family val="2"/>
          </rPr>
          <t xml:space="preserve">
Standard price  if units bought separately £450</t>
        </r>
      </text>
    </comment>
    <comment ref="T54" authorId="0" shapeId="0" xr:uid="{CDC93806-8ED2-4BDE-B443-A10B0B017847}">
      <text>
        <r>
          <rPr>
            <b/>
            <sz val="9"/>
            <color indexed="81"/>
            <rFont val="Tahoma"/>
            <family val="2"/>
          </rPr>
          <t>John Paul:</t>
        </r>
        <r>
          <rPr>
            <sz val="9"/>
            <color indexed="81"/>
            <rFont val="Tahoma"/>
            <family val="2"/>
          </rPr>
          <t xml:space="preserve">
Standard price  if units bought separately £450</t>
        </r>
      </text>
    </comment>
    <comment ref="U54" authorId="0" shapeId="0" xr:uid="{880D7DA6-F70C-4689-A1E8-E916A96466D6}">
      <text>
        <r>
          <rPr>
            <b/>
            <sz val="9"/>
            <color indexed="81"/>
            <rFont val="Tahoma"/>
            <family val="2"/>
          </rPr>
          <t>John Paul:</t>
        </r>
        <r>
          <rPr>
            <sz val="9"/>
            <color indexed="81"/>
            <rFont val="Tahoma"/>
            <family val="2"/>
          </rPr>
          <t xml:space="preserve">
Standard price  if units bought separately £450</t>
        </r>
      </text>
    </comment>
    <comment ref="T55" authorId="0" shapeId="0" xr:uid="{51C14355-E3AA-4A59-AE6B-CA34B9EC2A72}">
      <text>
        <r>
          <rPr>
            <b/>
            <sz val="9"/>
            <color indexed="81"/>
            <rFont val="Tahoma"/>
            <family val="2"/>
          </rPr>
          <t>John Paul:</t>
        </r>
        <r>
          <rPr>
            <sz val="9"/>
            <color indexed="81"/>
            <rFont val="Tahoma"/>
            <family val="2"/>
          </rPr>
          <t xml:space="preserve">
Standard price  if units bought separately £450</t>
        </r>
      </text>
    </comment>
    <comment ref="U55" authorId="0" shapeId="0" xr:uid="{B5B877BF-3AF9-417C-8C54-C117AA2555B0}">
      <text>
        <r>
          <rPr>
            <b/>
            <sz val="9"/>
            <color indexed="81"/>
            <rFont val="Tahoma"/>
            <family val="2"/>
          </rPr>
          <t>John Paul:</t>
        </r>
        <r>
          <rPr>
            <sz val="9"/>
            <color indexed="81"/>
            <rFont val="Tahoma"/>
            <family val="2"/>
          </rPr>
          <t xml:space="preserve">
Standard price  if units bought separately £450</t>
        </r>
      </text>
    </comment>
    <comment ref="T97" authorId="0" shapeId="0" xr:uid="{F9217B67-A1CA-4B7E-8EFD-14FFB380F56A}">
      <text>
        <r>
          <rPr>
            <b/>
            <sz val="9"/>
            <color indexed="81"/>
            <rFont val="Tahoma"/>
            <family val="2"/>
          </rPr>
          <t>John Paul:</t>
        </r>
        <r>
          <rPr>
            <sz val="9"/>
            <color indexed="81"/>
            <rFont val="Tahoma"/>
            <family val="2"/>
          </rPr>
          <t xml:space="preserve">
Standard price  if units bought separately £450</t>
        </r>
      </text>
    </comment>
    <comment ref="U97" authorId="0" shapeId="0" xr:uid="{BEDE8DD0-8434-430E-A92E-3AAF6383A0C3}">
      <text>
        <r>
          <rPr>
            <b/>
            <sz val="9"/>
            <color indexed="81"/>
            <rFont val="Tahoma"/>
            <family val="2"/>
          </rPr>
          <t>John Paul:</t>
        </r>
        <r>
          <rPr>
            <sz val="9"/>
            <color indexed="81"/>
            <rFont val="Tahoma"/>
            <family val="2"/>
          </rPr>
          <t xml:space="preserve">
Standard price  if units bought separately £450</t>
        </r>
      </text>
    </comment>
    <comment ref="T98" authorId="0" shapeId="0" xr:uid="{9557B70B-85D6-45FB-8E45-85B44FECB119}">
      <text>
        <r>
          <rPr>
            <b/>
            <sz val="9"/>
            <color indexed="81"/>
            <rFont val="Tahoma"/>
            <family val="2"/>
          </rPr>
          <t>John Paul:</t>
        </r>
        <r>
          <rPr>
            <sz val="9"/>
            <color indexed="81"/>
            <rFont val="Tahoma"/>
            <family val="2"/>
          </rPr>
          <t xml:space="preserve">
Standard price  if units bought separately £450</t>
        </r>
      </text>
    </comment>
    <comment ref="U98" authorId="0" shapeId="0" xr:uid="{7A80413C-0E48-4A10-9F98-E4BA4FD02465}">
      <text>
        <r>
          <rPr>
            <b/>
            <sz val="9"/>
            <color indexed="81"/>
            <rFont val="Tahoma"/>
            <family val="2"/>
          </rPr>
          <t>John Paul:</t>
        </r>
        <r>
          <rPr>
            <sz val="9"/>
            <color indexed="81"/>
            <rFont val="Tahoma"/>
            <family val="2"/>
          </rPr>
          <t xml:space="preserve">
Standard price  if units bought separately £450</t>
        </r>
      </text>
    </comment>
    <comment ref="T99" authorId="0" shapeId="0" xr:uid="{73E091C5-D46C-409D-B625-010D2FDAE640}">
      <text>
        <r>
          <rPr>
            <b/>
            <sz val="9"/>
            <color indexed="81"/>
            <rFont val="Tahoma"/>
            <family val="2"/>
          </rPr>
          <t>John Paul:</t>
        </r>
        <r>
          <rPr>
            <sz val="9"/>
            <color indexed="81"/>
            <rFont val="Tahoma"/>
            <family val="2"/>
          </rPr>
          <t xml:space="preserve">
Standard price  if units bought separately £450</t>
        </r>
      </text>
    </comment>
    <comment ref="U99" authorId="0" shapeId="0" xr:uid="{96CB77A2-C55C-4BF2-8674-11555E22527A}">
      <text>
        <r>
          <rPr>
            <b/>
            <sz val="9"/>
            <color indexed="81"/>
            <rFont val="Tahoma"/>
            <family val="2"/>
          </rPr>
          <t>John Paul:</t>
        </r>
        <r>
          <rPr>
            <sz val="9"/>
            <color indexed="81"/>
            <rFont val="Tahoma"/>
            <family val="2"/>
          </rPr>
          <t xml:space="preserve">
Standard price  if units bought separately £450</t>
        </r>
      </text>
    </comment>
    <comment ref="T100" authorId="0" shapeId="0" xr:uid="{3C0CB94E-8308-4B55-B869-CE924C20B8EC}">
      <text>
        <r>
          <rPr>
            <b/>
            <sz val="9"/>
            <color indexed="81"/>
            <rFont val="Tahoma"/>
            <family val="2"/>
          </rPr>
          <t>John Paul:</t>
        </r>
        <r>
          <rPr>
            <sz val="9"/>
            <color indexed="81"/>
            <rFont val="Tahoma"/>
            <family val="2"/>
          </rPr>
          <t xml:space="preserve">
Standard price  if units bought separately £450</t>
        </r>
      </text>
    </comment>
    <comment ref="U100" authorId="0" shapeId="0" xr:uid="{E0F4E16E-BDF1-4919-974D-BDA383CDE1F4}">
      <text>
        <r>
          <rPr>
            <b/>
            <sz val="9"/>
            <color indexed="81"/>
            <rFont val="Tahoma"/>
            <family val="2"/>
          </rPr>
          <t>John Paul:</t>
        </r>
        <r>
          <rPr>
            <sz val="9"/>
            <color indexed="81"/>
            <rFont val="Tahoma"/>
            <family val="2"/>
          </rPr>
          <t xml:space="preserve">
Standard price  if units bought separately £450</t>
        </r>
      </text>
    </comment>
    <comment ref="T101" authorId="0" shapeId="0" xr:uid="{CD02EFD9-9F89-49A0-B2D2-E9AFFBD9485C}">
      <text>
        <r>
          <rPr>
            <b/>
            <sz val="9"/>
            <color indexed="81"/>
            <rFont val="Tahoma"/>
            <family val="2"/>
          </rPr>
          <t>John Paul:</t>
        </r>
        <r>
          <rPr>
            <sz val="9"/>
            <color indexed="81"/>
            <rFont val="Tahoma"/>
            <family val="2"/>
          </rPr>
          <t xml:space="preserve">
Standard price  if units bought separately £450</t>
        </r>
      </text>
    </comment>
    <comment ref="U101" authorId="0" shapeId="0" xr:uid="{F7497B6F-1442-432B-A207-EB976DD124DF}">
      <text>
        <r>
          <rPr>
            <b/>
            <sz val="9"/>
            <color indexed="81"/>
            <rFont val="Tahoma"/>
            <family val="2"/>
          </rPr>
          <t>John Paul:</t>
        </r>
        <r>
          <rPr>
            <sz val="9"/>
            <color indexed="81"/>
            <rFont val="Tahoma"/>
            <family val="2"/>
          </rPr>
          <t xml:space="preserve">
Standard price  if units bought separately £450</t>
        </r>
      </text>
    </comment>
    <comment ref="T102" authorId="0" shapeId="0" xr:uid="{59D453C7-37B4-4103-86DB-4950A1B1FB32}">
      <text>
        <r>
          <rPr>
            <b/>
            <sz val="9"/>
            <color indexed="81"/>
            <rFont val="Tahoma"/>
            <family val="2"/>
          </rPr>
          <t>John Paul:</t>
        </r>
        <r>
          <rPr>
            <sz val="9"/>
            <color indexed="81"/>
            <rFont val="Tahoma"/>
            <family val="2"/>
          </rPr>
          <t xml:space="preserve">
Standard price  if units bought separately £450</t>
        </r>
      </text>
    </comment>
    <comment ref="U102" authorId="0" shapeId="0" xr:uid="{17088B9F-5651-47CF-A61A-49266C0F0436}">
      <text>
        <r>
          <rPr>
            <b/>
            <sz val="9"/>
            <color indexed="81"/>
            <rFont val="Tahoma"/>
            <family val="2"/>
          </rPr>
          <t>John Paul:</t>
        </r>
        <r>
          <rPr>
            <sz val="9"/>
            <color indexed="81"/>
            <rFont val="Tahoma"/>
            <family val="2"/>
          </rPr>
          <t xml:space="preserve">
Standard price  if units bought separately £450</t>
        </r>
      </text>
    </comment>
    <comment ref="T103" authorId="0" shapeId="0" xr:uid="{55578D8A-0E10-4612-A921-FF980F8172D6}">
      <text>
        <r>
          <rPr>
            <b/>
            <sz val="9"/>
            <color indexed="81"/>
            <rFont val="Tahoma"/>
            <family val="2"/>
          </rPr>
          <t>John Paul:</t>
        </r>
        <r>
          <rPr>
            <sz val="9"/>
            <color indexed="81"/>
            <rFont val="Tahoma"/>
            <family val="2"/>
          </rPr>
          <t xml:space="preserve">
Standard price  if units bought separately £450</t>
        </r>
      </text>
    </comment>
    <comment ref="U103" authorId="0" shapeId="0" xr:uid="{EF94F976-EE39-4143-8764-36FA79E7A82B}">
      <text>
        <r>
          <rPr>
            <b/>
            <sz val="9"/>
            <color indexed="81"/>
            <rFont val="Tahoma"/>
            <family val="2"/>
          </rPr>
          <t>John Paul:</t>
        </r>
        <r>
          <rPr>
            <sz val="9"/>
            <color indexed="81"/>
            <rFont val="Tahoma"/>
            <family val="2"/>
          </rPr>
          <t xml:space="preserve">
Standard price  if units bought separately £450</t>
        </r>
      </text>
    </comment>
    <comment ref="T104" authorId="0" shapeId="0" xr:uid="{AF0123F6-C6A4-47E6-BEC8-D63A95615FB6}">
      <text>
        <r>
          <rPr>
            <b/>
            <sz val="9"/>
            <color indexed="81"/>
            <rFont val="Tahoma"/>
            <family val="2"/>
          </rPr>
          <t>John Paul:</t>
        </r>
        <r>
          <rPr>
            <sz val="9"/>
            <color indexed="81"/>
            <rFont val="Tahoma"/>
            <family val="2"/>
          </rPr>
          <t xml:space="preserve">
Standard price  if units bought separately £450</t>
        </r>
      </text>
    </comment>
    <comment ref="U104" authorId="0" shapeId="0" xr:uid="{3AF16C4A-1A3D-43E7-82A6-946982F87C6F}">
      <text>
        <r>
          <rPr>
            <b/>
            <sz val="9"/>
            <color indexed="81"/>
            <rFont val="Tahoma"/>
            <family val="2"/>
          </rPr>
          <t>John Paul:</t>
        </r>
        <r>
          <rPr>
            <sz val="9"/>
            <color indexed="81"/>
            <rFont val="Tahoma"/>
            <family val="2"/>
          </rPr>
          <t xml:space="preserve">
Standard price  if units bought separately £450</t>
        </r>
      </text>
    </comment>
    <comment ref="T105" authorId="0" shapeId="0" xr:uid="{588B8AD4-5346-4995-9698-0EA8660282CE}">
      <text>
        <r>
          <rPr>
            <b/>
            <sz val="9"/>
            <color indexed="81"/>
            <rFont val="Tahoma"/>
            <family val="2"/>
          </rPr>
          <t>John Paul:</t>
        </r>
        <r>
          <rPr>
            <sz val="9"/>
            <color indexed="81"/>
            <rFont val="Tahoma"/>
            <family val="2"/>
          </rPr>
          <t xml:space="preserve">
Standard price  if units bought separately £450</t>
        </r>
      </text>
    </comment>
    <comment ref="U105" authorId="0" shapeId="0" xr:uid="{00D8D1A9-F7AC-49FF-9415-0C7F0E61589C}">
      <text>
        <r>
          <rPr>
            <b/>
            <sz val="9"/>
            <color indexed="81"/>
            <rFont val="Tahoma"/>
            <family val="2"/>
          </rPr>
          <t>John Paul:</t>
        </r>
        <r>
          <rPr>
            <sz val="9"/>
            <color indexed="81"/>
            <rFont val="Tahoma"/>
            <family val="2"/>
          </rPr>
          <t xml:space="preserve">
Standard price  if units bought separately £450</t>
        </r>
      </text>
    </comment>
    <comment ref="T106" authorId="0" shapeId="0" xr:uid="{781B2883-8BD4-4834-9F00-070DB013F518}">
      <text>
        <r>
          <rPr>
            <b/>
            <sz val="9"/>
            <color indexed="81"/>
            <rFont val="Tahoma"/>
            <family val="2"/>
          </rPr>
          <t>John Paul:</t>
        </r>
        <r>
          <rPr>
            <sz val="9"/>
            <color indexed="81"/>
            <rFont val="Tahoma"/>
            <family val="2"/>
          </rPr>
          <t xml:space="preserve">
Standard price  if units bought separately £450</t>
        </r>
      </text>
    </comment>
    <comment ref="U106" authorId="0" shapeId="0" xr:uid="{CD579CC4-DFBF-4B65-97E4-D72AAB1F1527}">
      <text>
        <r>
          <rPr>
            <b/>
            <sz val="9"/>
            <color indexed="81"/>
            <rFont val="Tahoma"/>
            <family val="2"/>
          </rPr>
          <t>John Paul:</t>
        </r>
        <r>
          <rPr>
            <sz val="9"/>
            <color indexed="81"/>
            <rFont val="Tahoma"/>
            <family val="2"/>
          </rPr>
          <t xml:space="preserve">
Standard price  if units bought separately £450</t>
        </r>
      </text>
    </comment>
    <comment ref="T107" authorId="0" shapeId="0" xr:uid="{3A11F4C5-0DAD-40E0-A4EE-466CE44601FC}">
      <text>
        <r>
          <rPr>
            <b/>
            <sz val="9"/>
            <color indexed="81"/>
            <rFont val="Tahoma"/>
            <family val="2"/>
          </rPr>
          <t>John Paul:</t>
        </r>
        <r>
          <rPr>
            <sz val="9"/>
            <color indexed="81"/>
            <rFont val="Tahoma"/>
            <family val="2"/>
          </rPr>
          <t xml:space="preserve">
Standard price  if units bought separately £450</t>
        </r>
      </text>
    </comment>
    <comment ref="U107" authorId="0" shapeId="0" xr:uid="{04CFEDD0-6B87-4936-96B6-7672ED60760E}">
      <text>
        <r>
          <rPr>
            <b/>
            <sz val="9"/>
            <color indexed="81"/>
            <rFont val="Tahoma"/>
            <family val="2"/>
          </rPr>
          <t>John Paul:</t>
        </r>
        <r>
          <rPr>
            <sz val="9"/>
            <color indexed="81"/>
            <rFont val="Tahoma"/>
            <family val="2"/>
          </rPr>
          <t xml:space="preserve">
Standard price  if units bought separately £450</t>
        </r>
      </text>
    </comment>
    <comment ref="T108" authorId="0" shapeId="0" xr:uid="{033C40DA-8D3B-4321-98FB-4124CE08DB54}">
      <text>
        <r>
          <rPr>
            <b/>
            <sz val="9"/>
            <color indexed="81"/>
            <rFont val="Tahoma"/>
            <family val="2"/>
          </rPr>
          <t>John Paul:</t>
        </r>
        <r>
          <rPr>
            <sz val="9"/>
            <color indexed="81"/>
            <rFont val="Tahoma"/>
            <family val="2"/>
          </rPr>
          <t xml:space="preserve">
Standard price  if units bought separately £450</t>
        </r>
      </text>
    </comment>
    <comment ref="U108" authorId="0" shapeId="0" xr:uid="{62CF58D5-6223-41C8-8EBE-81FEC574D91F}">
      <text>
        <r>
          <rPr>
            <b/>
            <sz val="9"/>
            <color indexed="81"/>
            <rFont val="Tahoma"/>
            <family val="2"/>
          </rPr>
          <t>John Paul:</t>
        </r>
        <r>
          <rPr>
            <sz val="9"/>
            <color indexed="81"/>
            <rFont val="Tahoma"/>
            <family val="2"/>
          </rPr>
          <t xml:space="preserve">
Standard price  if units bought separately £450</t>
        </r>
      </text>
    </comment>
    <comment ref="T109" authorId="0" shapeId="0" xr:uid="{382C5F65-902B-471B-A985-9348A19B0D7B}">
      <text>
        <r>
          <rPr>
            <b/>
            <sz val="9"/>
            <color indexed="81"/>
            <rFont val="Tahoma"/>
            <family val="2"/>
          </rPr>
          <t>John Paul:</t>
        </r>
        <r>
          <rPr>
            <sz val="9"/>
            <color indexed="81"/>
            <rFont val="Tahoma"/>
            <family val="2"/>
          </rPr>
          <t xml:space="preserve">
Standard price  if units bought separately £450</t>
        </r>
      </text>
    </comment>
    <comment ref="U109" authorId="0" shapeId="0" xr:uid="{78CFE3B4-D8B0-4974-9A2D-A1F9876BA688}">
      <text>
        <r>
          <rPr>
            <b/>
            <sz val="9"/>
            <color indexed="81"/>
            <rFont val="Tahoma"/>
            <family val="2"/>
          </rPr>
          <t>John Paul:</t>
        </r>
        <r>
          <rPr>
            <sz val="9"/>
            <color indexed="81"/>
            <rFont val="Tahoma"/>
            <family val="2"/>
          </rPr>
          <t xml:space="preserve">
Standard price  if units bought separately £450</t>
        </r>
      </text>
    </comment>
    <comment ref="T110" authorId="0" shapeId="0" xr:uid="{570FFB1F-61A7-4891-9721-FC99B1A0EB58}">
      <text>
        <r>
          <rPr>
            <b/>
            <sz val="9"/>
            <color indexed="81"/>
            <rFont val="Tahoma"/>
            <family val="2"/>
          </rPr>
          <t>John Paul:</t>
        </r>
        <r>
          <rPr>
            <sz val="9"/>
            <color indexed="81"/>
            <rFont val="Tahoma"/>
            <family val="2"/>
          </rPr>
          <t xml:space="preserve">
Standard price  if units bought separately £450</t>
        </r>
      </text>
    </comment>
    <comment ref="U110" authorId="0" shapeId="0" xr:uid="{1FF3E5FA-6AD9-410B-9DF3-C60DDC6A2B46}">
      <text>
        <r>
          <rPr>
            <b/>
            <sz val="9"/>
            <color indexed="81"/>
            <rFont val="Tahoma"/>
            <family val="2"/>
          </rPr>
          <t>John Paul:</t>
        </r>
        <r>
          <rPr>
            <sz val="9"/>
            <color indexed="81"/>
            <rFont val="Tahoma"/>
            <family val="2"/>
          </rPr>
          <t xml:space="preserve">
Standard price  if units bought separately £450</t>
        </r>
      </text>
    </comment>
    <comment ref="T111" authorId="0" shapeId="0" xr:uid="{EE046A35-B819-4489-8103-8110B94D31CF}">
      <text>
        <r>
          <rPr>
            <b/>
            <sz val="9"/>
            <color indexed="81"/>
            <rFont val="Tahoma"/>
            <family val="2"/>
          </rPr>
          <t>John Paul:</t>
        </r>
        <r>
          <rPr>
            <sz val="9"/>
            <color indexed="81"/>
            <rFont val="Tahoma"/>
            <family val="2"/>
          </rPr>
          <t xml:space="preserve">
Standard price  if units bought separately £450</t>
        </r>
      </text>
    </comment>
    <comment ref="U111" authorId="0" shapeId="0" xr:uid="{40446BF5-8799-4C2E-BA70-D6B8C671D3C2}">
      <text>
        <r>
          <rPr>
            <b/>
            <sz val="9"/>
            <color indexed="81"/>
            <rFont val="Tahoma"/>
            <family val="2"/>
          </rPr>
          <t>John Paul:</t>
        </r>
        <r>
          <rPr>
            <sz val="9"/>
            <color indexed="81"/>
            <rFont val="Tahoma"/>
            <family val="2"/>
          </rPr>
          <t xml:space="preserve">
Standard price  if units bought separately £450</t>
        </r>
      </text>
    </comment>
  </commentList>
</comments>
</file>

<file path=xl/sharedStrings.xml><?xml version="1.0" encoding="utf-8"?>
<sst xmlns="http://schemas.openxmlformats.org/spreadsheetml/2006/main" count="1689" uniqueCount="336">
  <si>
    <t>Corporate Order Form - FS, GI and International units</t>
  </si>
  <si>
    <t>Order study material and exam entry on behalf of multiple members of staff</t>
  </si>
  <si>
    <t>Version 1.0</t>
  </si>
  <si>
    <r>
      <rPr>
        <b/>
        <u/>
        <sz val="12"/>
        <color rgb="FFFF0000"/>
        <rFont val="Arial"/>
        <family val="2"/>
      </rPr>
      <t xml:space="preserve">PLEASE DOWNLOAD AND SAVE THIS FORM BEFORE COMPLETING
</t>
    </r>
    <r>
      <rPr>
        <b/>
        <u/>
        <sz val="12"/>
        <color rgb="FF000000"/>
        <rFont val="Arial"/>
        <family val="2"/>
      </rPr>
      <t xml:space="preserve">Completing this form: </t>
    </r>
    <r>
      <rPr>
        <b/>
        <sz val="12"/>
        <color rgb="FF000000"/>
        <rFont val="Arial"/>
        <family val="2"/>
      </rPr>
      <t xml:space="preserve">
●  </t>
    </r>
    <r>
      <rPr>
        <sz val="12"/>
        <color rgb="FF000000"/>
        <rFont val="Arial"/>
        <family val="2"/>
      </rPr>
      <t xml:space="preserve">The first row in the table contains </t>
    </r>
    <r>
      <rPr>
        <i/>
        <sz val="12"/>
        <color rgb="FF000000"/>
        <rFont val="Arial"/>
        <family val="2"/>
      </rPr>
      <t>an example order</t>
    </r>
    <r>
      <rPr>
        <sz val="12"/>
        <color rgb="FF000000"/>
        <rFont val="Arial"/>
        <family val="2"/>
      </rPr>
      <t xml:space="preserve"> to aid you in completing your orders</t>
    </r>
    <r>
      <rPr>
        <b/>
        <sz val="12"/>
        <color rgb="FF000000"/>
        <rFont val="Arial"/>
        <family val="2"/>
      </rPr>
      <t xml:space="preserve">
●  Mandatory fields are marked with an asterisk * and highlighted in yellow
            Please ensure you have provided all mandatory information for required rows before submitting your order - these will be highlighted in 
           yellow once you begin a row by entering a name, and will remain so until completed.  Orders with missing details cannot be processed.
●</t>
    </r>
    <r>
      <rPr>
        <b/>
        <sz val="12"/>
        <color rgb="FF90713A"/>
        <rFont val="Symbol"/>
        <family val="1"/>
        <charset val="2"/>
      </rPr>
      <t xml:space="preserve"> </t>
    </r>
    <r>
      <rPr>
        <b/>
        <sz val="12"/>
        <color rgb="FF1FB714"/>
        <rFont val="Symbol"/>
        <family val="1"/>
        <charset val="2"/>
      </rPr>
      <t xml:space="preserve"> </t>
    </r>
    <r>
      <rPr>
        <sz val="12"/>
        <color rgb="FF000000"/>
        <rFont val="Arial"/>
        <family val="2"/>
      </rPr>
      <t xml:space="preserve">Use one row or ‘order line’ for each member of staff. When ordering items corresponding to more than one unit subject for the same individual, these will 
      need to be separated, using a new order line for each unit subject.
</t>
    </r>
    <r>
      <rPr>
        <b/>
        <sz val="12"/>
        <color rgb="FF000000"/>
        <rFont val="Arial"/>
        <family val="2"/>
      </rPr>
      <t xml:space="preserve">●  If you have questions, please email us at </t>
    </r>
    <r>
      <rPr>
        <b/>
        <sz val="12"/>
        <color theme="1"/>
        <rFont val="Arial"/>
        <family val="2"/>
      </rPr>
      <t>corporate.enquiries@cii.co.uk</t>
    </r>
    <r>
      <rPr>
        <b/>
        <sz val="12"/>
        <color rgb="FF000000"/>
        <rFont val="Arial"/>
        <family val="2"/>
      </rPr>
      <t xml:space="preserve">
</t>
    </r>
    <r>
      <rPr>
        <sz val="12"/>
        <color rgb="FF000000"/>
        <rFont val="Arial"/>
        <family val="2"/>
      </rPr>
      <t xml:space="preserve">
</t>
    </r>
    <r>
      <rPr>
        <b/>
        <u/>
        <sz val="12"/>
        <color rgb="FF000000"/>
        <rFont val="Arial"/>
        <family val="2"/>
      </rPr>
      <t>Notes:</t>
    </r>
    <r>
      <rPr>
        <b/>
        <sz val="12"/>
        <color rgb="FF000000"/>
        <rFont val="Arial"/>
        <family val="2"/>
      </rPr>
      <t xml:space="preserve">
●  </t>
    </r>
    <r>
      <rPr>
        <sz val="12"/>
        <color rgb="FF000000"/>
        <rFont val="Arial"/>
        <family val="2"/>
      </rPr>
      <t xml:space="preserve">When you select the subject category (column R) and then the subject unit (column S), the availability of additional study aid purchases (which vary by unit) will be indicated by green (available) or red (not available) cells. </t>
    </r>
    <r>
      <rPr>
        <b/>
        <sz val="12"/>
        <color rgb="FF000000"/>
        <rFont val="Arial"/>
        <family val="2"/>
      </rPr>
      <t>To purchase an available product, please write "Yes" in the relevant product cell.</t>
    </r>
    <r>
      <rPr>
        <sz val="12"/>
        <color rgb="FF000000"/>
        <rFont val="Arial"/>
        <family val="2"/>
      </rPr>
      <t xml:space="preserve">
● The </t>
    </r>
    <r>
      <rPr>
        <i/>
        <sz val="12"/>
        <color rgb="FF000000"/>
        <rFont val="Arial"/>
        <family val="2"/>
      </rPr>
      <t xml:space="preserve">enrolment type </t>
    </r>
    <r>
      <rPr>
        <sz val="12"/>
        <color rgb="FF000000"/>
        <rFont val="Arial"/>
        <family val="2"/>
      </rPr>
      <t>(column V) selected will automatically be applied to any Enrolment Plus, study text, and/or key facts purchases. If you have chosen a "Digital + Printed" enrolment type but wish to make a separate purchase, e.g. a key facts booklet, as digital only, please write "Digital" in the relevant product cell.</t>
    </r>
  </si>
  <si>
    <r>
      <rPr>
        <b/>
        <u/>
        <sz val="12"/>
        <color rgb="FF000000"/>
        <rFont val="Arial"/>
        <family val="2"/>
      </rPr>
      <t xml:space="preserve">
Edition option:
</t>
    </r>
    <r>
      <rPr>
        <sz val="12"/>
        <color rgb="FF000000"/>
        <rFont val="Arial"/>
        <family val="2"/>
      </rPr>
      <t xml:space="preserve">Please note that during the below date ranges, it is possible to select either the current year edition, or the following year's edition (using column U)
</t>
    </r>
    <r>
      <rPr>
        <b/>
        <sz val="12"/>
        <color rgb="FF000000"/>
        <rFont val="Arial"/>
        <family val="2"/>
      </rPr>
      <t xml:space="preserve">
Please ensure you select the correct edition for when the exam will be sat/assignment submitted.
</t>
    </r>
    <r>
      <rPr>
        <sz val="12"/>
        <color rgb="FF000000"/>
        <rFont val="Arial"/>
        <family val="2"/>
      </rPr>
      <t xml:space="preserve">
●  IF units - 2 Sep 2024–13 Dec 2024 
●  FS MCQ units - 3 June 2024–16 Aug 2024
●  International units - 5 Feb 2024–15 April 2024
The CURRENT year's edition will be the DEFAULT selection</t>
    </r>
  </si>
  <si>
    <t>Company Details</t>
  </si>
  <si>
    <t>Mandatory fields</t>
  </si>
  <si>
    <t>Order reference / PO number*:</t>
  </si>
  <si>
    <t>CII COL Account Number*:</t>
  </si>
  <si>
    <t>Company name*:</t>
  </si>
  <si>
    <t>Personal details of the candidate(s)</t>
  </si>
  <si>
    <t xml:space="preserve">     Order requirements</t>
  </si>
  <si>
    <t>Title*</t>
  </si>
  <si>
    <r>
      <t xml:space="preserve">First name
</t>
    </r>
    <r>
      <rPr>
        <i/>
        <sz val="10"/>
        <color rgb="FF000000"/>
        <rFont val="Arial"/>
        <family val="2"/>
      </rPr>
      <t>(as appears on national ID)</t>
    </r>
    <r>
      <rPr>
        <b/>
        <sz val="10"/>
        <color indexed="8"/>
        <rFont val="Arial"/>
        <family val="2"/>
      </rPr>
      <t>*</t>
    </r>
  </si>
  <si>
    <r>
      <t xml:space="preserve">Last/Family name
</t>
    </r>
    <r>
      <rPr>
        <i/>
        <sz val="10"/>
        <color rgb="FF000000"/>
        <rFont val="Arial"/>
        <family val="2"/>
      </rPr>
      <t>(as appears on national ID)</t>
    </r>
    <r>
      <rPr>
        <b/>
        <sz val="10"/>
        <color indexed="8"/>
        <rFont val="Arial"/>
        <family val="2"/>
      </rPr>
      <t>*</t>
    </r>
  </si>
  <si>
    <t>Gender*</t>
  </si>
  <si>
    <r>
      <t xml:space="preserve">Telephone number*
</t>
    </r>
    <r>
      <rPr>
        <i/>
        <sz val="10"/>
        <color rgb="FF000000"/>
        <rFont val="Arial"/>
        <family val="2"/>
      </rPr>
      <t>Please provide a mobile number, for courier delivery notifications</t>
    </r>
  </si>
  <si>
    <t>Email address*</t>
  </si>
  <si>
    <r>
      <t xml:space="preserve">CII PIN*
</t>
    </r>
    <r>
      <rPr>
        <i/>
        <sz val="10"/>
        <color rgb="FF000000"/>
        <rFont val="Arial"/>
        <family val="2"/>
      </rPr>
      <t>(if not available, DoB is mandatory)</t>
    </r>
  </si>
  <si>
    <r>
      <t xml:space="preserve">Date of birth
DD/MM/YYYY*
</t>
    </r>
    <r>
      <rPr>
        <i/>
        <sz val="10"/>
        <color theme="1"/>
        <rFont val="Arial"/>
        <family val="2"/>
      </rPr>
      <t>(if not available, PIN is mandatory)</t>
    </r>
  </si>
  <si>
    <r>
      <rPr>
        <b/>
        <sz val="10"/>
        <color rgb="FF000000"/>
        <rFont val="Arial"/>
        <family val="2"/>
      </rPr>
      <t xml:space="preserve">Address (delivery of study materials if applicable)
</t>
    </r>
    <r>
      <rPr>
        <i/>
        <sz val="10"/>
        <color rgb="FF000000"/>
        <rFont val="Arial"/>
        <family val="2"/>
      </rPr>
      <t>(including zip/postcode)</t>
    </r>
    <r>
      <rPr>
        <b/>
        <sz val="10"/>
        <color rgb="FF000000"/>
        <rFont val="Arial"/>
        <family val="2"/>
      </rPr>
      <t>*</t>
    </r>
  </si>
  <si>
    <t>City*</t>
  </si>
  <si>
    <t>Country*</t>
  </si>
  <si>
    <t>Delivery address type*</t>
  </si>
  <si>
    <t>Subject category*</t>
  </si>
  <si>
    <r>
      <t xml:space="preserve">Subject unit*
</t>
    </r>
    <r>
      <rPr>
        <i/>
        <sz val="10"/>
        <color rgb="FF000000"/>
        <rFont val="Arial"/>
        <family val="2"/>
      </rPr>
      <t>N.B. List of units will change according to</t>
    </r>
    <r>
      <rPr>
        <sz val="10"/>
        <color rgb="FF000000"/>
        <rFont val="Arial"/>
        <family val="2"/>
      </rPr>
      <t xml:space="preserve"> Subject category </t>
    </r>
    <r>
      <rPr>
        <i/>
        <sz val="10"/>
        <color rgb="FF000000"/>
        <rFont val="Arial"/>
        <family val="2"/>
      </rPr>
      <t>selected in the previous column</t>
    </r>
  </si>
  <si>
    <t>Unit</t>
  </si>
  <si>
    <r>
      <t xml:space="preserve">Edition
</t>
    </r>
    <r>
      <rPr>
        <sz val="10"/>
        <color rgb="FF000000"/>
        <rFont val="Arial"/>
        <family val="2"/>
      </rPr>
      <t>(where applicable)</t>
    </r>
  </si>
  <si>
    <r>
      <t xml:space="preserve">Enrolment type* 
</t>
    </r>
    <r>
      <rPr>
        <i/>
        <sz val="10"/>
        <color rgb="FF000000"/>
        <rFont val="Arial"/>
        <family val="2"/>
      </rPr>
      <t>N.B. The enrolment type selected will also be appiled to any Enrolment Plus, study texts, and/or key facts purchases</t>
    </r>
  </si>
  <si>
    <t>Study text</t>
  </si>
  <si>
    <t>Study text update</t>
  </si>
  <si>
    <t>Key facts</t>
  </si>
  <si>
    <t>Knowledge Checker</t>
  </si>
  <si>
    <t>E-learn</t>
  </si>
  <si>
    <t>Audio Download</t>
  </si>
  <si>
    <t>Video Revision Aid</t>
  </si>
  <si>
    <t>Exam Only/
Resit voucher</t>
  </si>
  <si>
    <t>Remark</t>
  </si>
  <si>
    <t>Resubmission</t>
  </si>
  <si>
    <t>Revision course/
Technical workshop</t>
  </si>
  <si>
    <t>Ms</t>
  </si>
  <si>
    <t>X</t>
  </si>
  <si>
    <t>Smith</t>
  </si>
  <si>
    <t>Woman</t>
  </si>
  <si>
    <t>+44(0)20 8530 0814</t>
  </si>
  <si>
    <t>example@example.com</t>
  </si>
  <si>
    <t>20 Fenchurch Street, EC3M 3BY</t>
  </si>
  <si>
    <t>London</t>
  </si>
  <si>
    <t>United Kingdom</t>
  </si>
  <si>
    <t>Home</t>
  </si>
  <si>
    <t>General Insurance</t>
  </si>
  <si>
    <t>LM1 - London market insurance essentials</t>
  </si>
  <si>
    <t>Current edition</t>
  </si>
  <si>
    <t>Digital</t>
  </si>
  <si>
    <t>Enrolment</t>
  </si>
  <si>
    <t>Select</t>
  </si>
  <si>
    <t>Man</t>
  </si>
  <si>
    <t>Work</t>
  </si>
  <si>
    <t>996 - Strategic claims management</t>
  </si>
  <si>
    <t>Digital + Printed</t>
  </si>
  <si>
    <t>IF4 - Insurance claims handling process</t>
  </si>
  <si>
    <t>Membership Renewals</t>
  </si>
  <si>
    <r>
      <rPr>
        <b/>
        <sz val="10"/>
        <rFont val="Arial"/>
        <family val="2"/>
      </rPr>
      <t xml:space="preserve">PLEASE DOWNLOAD AND SAVE THIS FORM BEFORE COMPLETING 
</t>
    </r>
    <r>
      <rPr>
        <sz val="10"/>
        <rFont val="Arial"/>
        <family val="2"/>
      </rPr>
      <t xml:space="preserve">●  Use one row for each member to be renewed
</t>
    </r>
    <r>
      <rPr>
        <b/>
        <sz val="10"/>
        <rFont val="Arial"/>
        <family val="2"/>
      </rPr>
      <t xml:space="preserve">
</t>
    </r>
    <r>
      <rPr>
        <b/>
        <sz val="10"/>
        <color indexed="10"/>
        <rFont val="Arial"/>
        <family val="2"/>
      </rPr>
      <t xml:space="preserve">Important note: 
</t>
    </r>
    <r>
      <rPr>
        <sz val="10"/>
        <rFont val="Arial"/>
        <family val="2"/>
      </rPr>
      <t xml:space="preserve">●  </t>
    </r>
    <r>
      <rPr>
        <b/>
        <u/>
        <sz val="10"/>
        <color indexed="10"/>
        <rFont val="Arial"/>
        <family val="2"/>
      </rPr>
      <t>We are unable to enrol new members using this tab</t>
    </r>
  </si>
  <si>
    <t>Company name:</t>
  </si>
  <si>
    <t>Members to renewed</t>
  </si>
  <si>
    <r>
      <t xml:space="preserve">First name
</t>
    </r>
    <r>
      <rPr>
        <b/>
        <i/>
        <sz val="10"/>
        <color rgb="FF000000"/>
        <rFont val="Arial"/>
        <family val="2"/>
      </rPr>
      <t>(as appears on national ID)</t>
    </r>
    <r>
      <rPr>
        <b/>
        <sz val="10"/>
        <color indexed="8"/>
        <rFont val="Arial"/>
        <family val="2"/>
      </rPr>
      <t>*</t>
    </r>
  </si>
  <si>
    <t>Last/Family name
(as appears on national ID)*</t>
  </si>
  <si>
    <t>PIN</t>
  </si>
  <si>
    <t>Date of Birth</t>
  </si>
  <si>
    <t>Title</t>
  </si>
  <si>
    <t>Result release</t>
  </si>
  <si>
    <t>Gender</t>
  </si>
  <si>
    <t>Delivery Address type</t>
  </si>
  <si>
    <t>Units</t>
  </si>
  <si>
    <t>Unit Type</t>
  </si>
  <si>
    <t>Enrolment Type</t>
  </si>
  <si>
    <t>Financial Services</t>
  </si>
  <si>
    <t>International</t>
  </si>
  <si>
    <t>Mr</t>
  </si>
  <si>
    <t>Yes</t>
  </si>
  <si>
    <t>Mrs</t>
  </si>
  <si>
    <t>No</t>
  </si>
  <si>
    <t>530 - Economics and Business</t>
  </si>
  <si>
    <t>AF1 - Personal tax and trust planning</t>
  </si>
  <si>
    <t xml:space="preserve">AWA - Award in Financial Planning (Arabic) (Final exam April 2024) </t>
  </si>
  <si>
    <t>Miss</t>
  </si>
  <si>
    <t>Non-conforming</t>
  </si>
  <si>
    <t>820 - Advanced claims</t>
  </si>
  <si>
    <t>AF4 - Investment planning</t>
  </si>
  <si>
    <t>AWB - Award in Bancassurance</t>
  </si>
  <si>
    <t>Gender variant / Non-conforming</t>
  </si>
  <si>
    <t>930 - Advanced insurance broking</t>
  </si>
  <si>
    <t>AF5 - Financial planning process (Exam only, no RevisionMate)</t>
  </si>
  <si>
    <t>AWF - Award in Financial Planning</t>
  </si>
  <si>
    <t>Master</t>
  </si>
  <si>
    <t>Gender fluid</t>
  </si>
  <si>
    <t>945 - Marketing insurance products and services</t>
  </si>
  <si>
    <t>AF6 - Senior management and supervision</t>
  </si>
  <si>
    <t>AWP - Award in Investment Planning</t>
  </si>
  <si>
    <t xml:space="preserve"> </t>
  </si>
  <si>
    <t>Mx</t>
  </si>
  <si>
    <t>Non-binary</t>
  </si>
  <si>
    <t>960 - Advanced underwriting</t>
  </si>
  <si>
    <t>AF7 - Pensions transfers</t>
  </si>
  <si>
    <t>HFE - Award in Financial Planning (Hong Kong)</t>
  </si>
  <si>
    <t>Dr</t>
  </si>
  <si>
    <t>Other</t>
  </si>
  <si>
    <t>990 - Insurance corporate management</t>
  </si>
  <si>
    <t>AF8 - Retirement income planning</t>
  </si>
  <si>
    <t>HFT - Award in Financial Planning (Hong Kong)</t>
  </si>
  <si>
    <t>Capt</t>
  </si>
  <si>
    <t>Prefer not to answer</t>
  </si>
  <si>
    <t>991 - London market insurance specialisation</t>
  </si>
  <si>
    <t>CF1 - UK financial services, regulation and ethics</t>
  </si>
  <si>
    <t>HGT - Award in General Insurance (Hong Kong) Traditional Chinese</t>
  </si>
  <si>
    <t>Chief</t>
  </si>
  <si>
    <t>992 - Risk management in insurance</t>
  </si>
  <si>
    <t>CF6 - Mortgage advice</t>
  </si>
  <si>
    <t>W01 - Award in General Insurance</t>
  </si>
  <si>
    <t>Lord</t>
  </si>
  <si>
    <t>993 - Advances in strategic risk management in insurance (No PDF or eBook)</t>
  </si>
  <si>
    <t>CF8 - Long term care insurance</t>
  </si>
  <si>
    <t>W02 - Award in General Insurance (Arabic)</t>
  </si>
  <si>
    <t>Lady</t>
  </si>
  <si>
    <t>994 - Insurance market specialisation</t>
  </si>
  <si>
    <t>ER1 - Equity release</t>
  </si>
  <si>
    <t>W04 - Award in Customer Service in Insurance</t>
  </si>
  <si>
    <t>Madame</t>
  </si>
  <si>
    <t>995 - Strategic underwriting</t>
  </si>
  <si>
    <t xml:space="preserve">FA1 - Life Office administration </t>
  </si>
  <si>
    <t>WCA - Insurance claims handling (Arabic)</t>
  </si>
  <si>
    <t>Major</t>
  </si>
  <si>
    <t xml:space="preserve">FA2 - Pensions administration </t>
  </si>
  <si>
    <t>WCE - Insurance claims handling (non-UK)</t>
  </si>
  <si>
    <t>Prof</t>
  </si>
  <si>
    <t>997 - Advanced risk financing and transfer</t>
  </si>
  <si>
    <t>FA5 - Individual Savings Account Administration</t>
  </si>
  <si>
    <t>WCS - Insurance claims handling (Simplified Chinese) (Final exam April 2024)</t>
  </si>
  <si>
    <t>Revd</t>
  </si>
  <si>
    <t>EP1 - Insurance, legal and regulatory</t>
  </si>
  <si>
    <t>FIT - Foundation insurance test</t>
  </si>
  <si>
    <t>WCT - Insurance claims handling (Traditional Chinese) (Final exam April 2024)</t>
  </si>
  <si>
    <t>Sir</t>
  </si>
  <si>
    <t>EP2 - London Market insurance essentials</t>
  </si>
  <si>
    <t>GR1 - Group risk</t>
  </si>
  <si>
    <t>WFS - Award in Financial Planning (Final exam April 2024)</t>
  </si>
  <si>
    <t>M</t>
  </si>
  <si>
    <t>I10 - Insurance broking fundamentals</t>
  </si>
  <si>
    <t>J02 - Trusts</t>
  </si>
  <si>
    <t>WH1 - Award in General Insurance (Hong Kong)</t>
  </si>
  <si>
    <t>Misc</t>
  </si>
  <si>
    <t>I11 - Introduction to risk management</t>
  </si>
  <si>
    <t>J05 - Pension income options</t>
  </si>
  <si>
    <t>WM1 - Award in General Insurance (China)</t>
  </si>
  <si>
    <t>Ind</t>
  </si>
  <si>
    <t>IF1 - Insurance, legal &amp; regulatory</t>
  </si>
  <si>
    <t>J07 - Supervision in a regulated environment</t>
  </si>
  <si>
    <t>WPS - Award in Investment Planning (Simplified Chinese) (Final exam April 2024)</t>
  </si>
  <si>
    <t>IF2 - General insurance business</t>
  </si>
  <si>
    <t>J09 - Paraplanning (coursework option only)</t>
  </si>
  <si>
    <t>WPT - Award in Investment Planning (Traditional Chinese) (Final exam April 2024)</t>
  </si>
  <si>
    <t>IF3 - Insurance underwriting process</t>
  </si>
  <si>
    <t>J10 - Discretionary investment management</t>
  </si>
  <si>
    <t>WUA - Insurance underwriting process (Arabic)</t>
  </si>
  <si>
    <t>J12 - Securities advice and dealing</t>
  </si>
  <si>
    <t>WUE - Insurance underwriting (non-UK)</t>
  </si>
  <si>
    <t>IF5 - Motor insurance products</t>
  </si>
  <si>
    <t>LF1 - Life &amp; Pensions Foundations</t>
  </si>
  <si>
    <t>WUS - Insurance underwriting process (Simplified Chinese) (Final exam April 2024)</t>
  </si>
  <si>
    <t>IF6 - Household insurance products</t>
  </si>
  <si>
    <t>LP1 - Life and pensions customer operations</t>
  </si>
  <si>
    <t>WUT - Insurance underwriting process (Traditional Chinese) (Final exam April 2024)</t>
  </si>
  <si>
    <t>IF7 - Healthcare insurance products</t>
  </si>
  <si>
    <t>LP2 - Financial services products and solutions</t>
  </si>
  <si>
    <t>IF8 - Packaged commercial insurances</t>
  </si>
  <si>
    <t>LP3 - Life and pensions principles and practices</t>
  </si>
  <si>
    <t>IF9 - Customer service in insurance</t>
  </si>
  <si>
    <t>R01 - Financial services, regulation and ethics</t>
  </si>
  <si>
    <t>R02 - Investment principles and risk</t>
  </si>
  <si>
    <t>LM2 - London market insurance principles &amp; practices</t>
  </si>
  <si>
    <t>R03 - Personal taxation</t>
  </si>
  <si>
    <t>LM3 - London market underwriting principles</t>
  </si>
  <si>
    <t xml:space="preserve">R04 - Pensions and retirement planning </t>
  </si>
  <si>
    <t>M05 - Insurance law</t>
  </si>
  <si>
    <t>R05 - Financial protection</t>
  </si>
  <si>
    <t>M21 - Commercial insurance contract wording</t>
  </si>
  <si>
    <t>R06 - Financial planning practice</t>
  </si>
  <si>
    <t>M66 - Delegated authority</t>
  </si>
  <si>
    <t>R07 - Advanced mortgage advice</t>
  </si>
  <si>
    <t>M67 - Fundamentals of risk management</t>
  </si>
  <si>
    <t>M80 - Underwriting practice</t>
  </si>
  <si>
    <t>M81 - Insurance broking practice</t>
  </si>
  <si>
    <t>M85 - Claims practice</t>
  </si>
  <si>
    <t>M86 - Personal insurances</t>
  </si>
  <si>
    <t>M90 - Cargo &amp; goods in transit insurances</t>
  </si>
  <si>
    <t>M91 - Aviation &amp; space insurances</t>
  </si>
  <si>
    <t>M92 - Insurance business and finance</t>
  </si>
  <si>
    <t>M93 - Commercial property &amp; business interruption insurances</t>
  </si>
  <si>
    <t>M94 - Motor insurance</t>
  </si>
  <si>
    <t>M96 - Liability insurances</t>
  </si>
  <si>
    <t>M97 - Reinsurance</t>
  </si>
  <si>
    <t>M98 - Marine hull &amp; associated liabilities</t>
  </si>
  <si>
    <t>PL1 - Introduction to motor insurance</t>
  </si>
  <si>
    <t>PL2 - Introduction to travel insurance</t>
  </si>
  <si>
    <t>PL3 - Introduction to home insurance</t>
  </si>
  <si>
    <t>PL4 - Introduction to pet insurance</t>
  </si>
  <si>
    <t>Enrolment Only (Digital)</t>
  </si>
  <si>
    <t>Enrolment Only (Digital+Printed)</t>
  </si>
  <si>
    <t xml:space="preserve">Enrolment Plus (Digital) </t>
  </si>
  <si>
    <t>Enrolment Plus (Digital+Printed )</t>
  </si>
  <si>
    <t>Exam/Resit</t>
  </si>
  <si>
    <t>Study Text (Digital)</t>
  </si>
  <si>
    <t>Study Text (Digital+Printed)</t>
  </si>
  <si>
    <t>Study Text Update (Digital)</t>
  </si>
  <si>
    <t>Study Text Update (Digital+Printed)</t>
  </si>
  <si>
    <t>Key Facts</t>
  </si>
  <si>
    <t>e-Key Facts</t>
  </si>
  <si>
    <t>Post-Results Review</t>
  </si>
  <si>
    <t>Assignment</t>
  </si>
  <si>
    <t>530</t>
  </si>
  <si>
    <t>590</t>
  </si>
  <si>
    <t>595</t>
  </si>
  <si>
    <t>820</t>
  </si>
  <si>
    <t>930</t>
  </si>
  <si>
    <t>945</t>
  </si>
  <si>
    <t>960</t>
  </si>
  <si>
    <t>990</t>
  </si>
  <si>
    <t>991</t>
  </si>
  <si>
    <t>Dissertation (993 is Coursework)</t>
  </si>
  <si>
    <t>992</t>
  </si>
  <si>
    <t>993</t>
  </si>
  <si>
    <t>994</t>
  </si>
  <si>
    <t>995</t>
  </si>
  <si>
    <t>996</t>
  </si>
  <si>
    <t>997</t>
  </si>
  <si>
    <t>AF1</t>
  </si>
  <si>
    <t>AF2</t>
  </si>
  <si>
    <t>AF3</t>
  </si>
  <si>
    <t>AF4</t>
  </si>
  <si>
    <t>AF5</t>
  </si>
  <si>
    <t>AF6</t>
  </si>
  <si>
    <t>AF7</t>
  </si>
  <si>
    <t>AF8</t>
  </si>
  <si>
    <t>AWA</t>
  </si>
  <si>
    <t>International Bundle:  Certificate in Insurance (English Langauge Pathway)</t>
  </si>
  <si>
    <t>International Bundle:  Certificate in Insurance (Arabic Langauge Pathway)</t>
  </si>
  <si>
    <t>AWB</t>
  </si>
  <si>
    <t>AWF</t>
  </si>
  <si>
    <t>AWP</t>
  </si>
  <si>
    <t>CF1</t>
  </si>
  <si>
    <t>CF6</t>
  </si>
  <si>
    <t>CF8</t>
  </si>
  <si>
    <t>EP1</t>
  </si>
  <si>
    <t>EP2</t>
  </si>
  <si>
    <t>ER1</t>
  </si>
  <si>
    <t>FA1</t>
  </si>
  <si>
    <t>FA2</t>
  </si>
  <si>
    <t>FA5</t>
  </si>
  <si>
    <t>FIT</t>
  </si>
  <si>
    <t>GR1</t>
  </si>
  <si>
    <t>HFE</t>
  </si>
  <si>
    <t>HFT</t>
  </si>
  <si>
    <t>HGT</t>
  </si>
  <si>
    <t>I10</t>
  </si>
  <si>
    <t>I11</t>
  </si>
  <si>
    <t>IF1</t>
  </si>
  <si>
    <t>IF2</t>
  </si>
  <si>
    <t>IF3</t>
  </si>
  <si>
    <t>IF4</t>
  </si>
  <si>
    <t>IF5</t>
  </si>
  <si>
    <t>IF6</t>
  </si>
  <si>
    <t>IF7</t>
  </si>
  <si>
    <t>IF8</t>
  </si>
  <si>
    <t>IF9</t>
  </si>
  <si>
    <t>IMP</t>
  </si>
  <si>
    <t>IMU</t>
  </si>
  <si>
    <t>J02</t>
  </si>
  <si>
    <t>J05</t>
  </si>
  <si>
    <t>J07</t>
  </si>
  <si>
    <t>J09</t>
  </si>
  <si>
    <t xml:space="preserve">Assignment </t>
  </si>
  <si>
    <t>J10</t>
  </si>
  <si>
    <t>J12</t>
  </si>
  <si>
    <t>LF1</t>
  </si>
  <si>
    <t>LM1</t>
  </si>
  <si>
    <t>LM2</t>
  </si>
  <si>
    <t>LM3</t>
  </si>
  <si>
    <t>LP1</t>
  </si>
  <si>
    <t>LP2</t>
  </si>
  <si>
    <t>LP3</t>
  </si>
  <si>
    <t>M05</t>
  </si>
  <si>
    <t>M21</t>
  </si>
  <si>
    <t>M66</t>
  </si>
  <si>
    <t>M67</t>
  </si>
  <si>
    <t>M80</t>
  </si>
  <si>
    <t>M81</t>
  </si>
  <si>
    <t>M85</t>
  </si>
  <si>
    <t>M86</t>
  </si>
  <si>
    <t>M90</t>
  </si>
  <si>
    <t>M91</t>
  </si>
  <si>
    <t>M92</t>
  </si>
  <si>
    <t>M93</t>
  </si>
  <si>
    <t>M94</t>
  </si>
  <si>
    <t>M96</t>
  </si>
  <si>
    <t>M97</t>
  </si>
  <si>
    <t>M98</t>
  </si>
  <si>
    <t>PL1</t>
  </si>
  <si>
    <t>PL2</t>
  </si>
  <si>
    <t>PL3</t>
  </si>
  <si>
    <t>PL4</t>
  </si>
  <si>
    <t>R01</t>
  </si>
  <si>
    <t>R02</t>
  </si>
  <si>
    <t>R03</t>
  </si>
  <si>
    <t>R04</t>
  </si>
  <si>
    <t>R05</t>
  </si>
  <si>
    <t>R06</t>
  </si>
  <si>
    <t>R07</t>
  </si>
  <si>
    <t>RAR</t>
  </si>
  <si>
    <t>WCA</t>
  </si>
  <si>
    <t>WCS</t>
  </si>
  <si>
    <t>WCT</t>
  </si>
  <si>
    <t>WCU</t>
  </si>
  <si>
    <t>WFS</t>
  </si>
  <si>
    <t>WH1</t>
  </si>
  <si>
    <t>W01</t>
  </si>
  <si>
    <t>W02</t>
  </si>
  <si>
    <t>W04</t>
  </si>
  <si>
    <t>WPS</t>
  </si>
  <si>
    <t>WPT</t>
  </si>
  <si>
    <t>WUA</t>
  </si>
  <si>
    <t>WUE</t>
  </si>
  <si>
    <t>WUS</t>
  </si>
  <si>
    <t>WUT</t>
  </si>
  <si>
    <t>Email address</t>
  </si>
  <si>
    <t>Available</t>
  </si>
  <si>
    <r>
      <t xml:space="preserve">Enrolment/
Enrolment Plus
</t>
    </r>
    <r>
      <rPr>
        <sz val="10"/>
        <color rgb="FF000000"/>
        <rFont val="Arial"/>
        <family val="2"/>
      </rPr>
      <t>N.B. Do not select if you are only ordering study aids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</si>
</sst>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h:mm:ss\ AM/PM;@"/>
    <numFmt numFmtId="165" formatCode="dd/mm/yyyy;@"/>
  </numFmts>
  <fonts count="54" x14ac:knownFonts="1">
    <font>
      <sz val="10"/>
      <name val="Arial"/>
    </font>
    <font>
      <sz val="11"/>
      <color theme="1"/>
      <name val="Calibri"/>
      <family val="2"/>
      <scheme val="minor"/>
    </font>
    <font>
      <sz val="10"/>
      <name val="Arial"/>
      <family val="2"/>
    </font>
    <font>
      <b/>
      <sz val="10"/>
      <name val="Arial"/>
      <family val="2"/>
    </font>
    <font>
      <sz val="8"/>
      <name val="Arial"/>
      <family val="2"/>
    </font>
    <font>
      <b/>
      <sz val="8"/>
      <name val="Arial"/>
      <family val="2"/>
    </font>
    <font>
      <sz val="10"/>
      <name val="Arial"/>
      <family val="2"/>
    </font>
    <font>
      <b/>
      <sz val="20"/>
      <name val="Arial"/>
      <family val="2"/>
    </font>
    <font>
      <b/>
      <sz val="11"/>
      <name val="Arial"/>
      <family val="2"/>
    </font>
    <font>
      <b/>
      <sz val="26"/>
      <name val="Arial"/>
      <family val="2"/>
    </font>
    <font>
      <sz val="11"/>
      <name val="Arial"/>
      <family val="2"/>
    </font>
    <font>
      <b/>
      <sz val="11"/>
      <color indexed="8"/>
      <name val="Arial"/>
      <family val="2"/>
    </font>
    <font>
      <b/>
      <sz val="10"/>
      <color indexed="8"/>
      <name val="Arial"/>
      <family val="2"/>
    </font>
    <font>
      <b/>
      <sz val="14"/>
      <name val="Arial"/>
      <family val="2"/>
    </font>
    <font>
      <b/>
      <sz val="12"/>
      <name val="Arial"/>
      <family val="2"/>
    </font>
    <font>
      <sz val="11"/>
      <color indexed="8"/>
      <name val="Arial"/>
      <family val="2"/>
    </font>
    <font>
      <b/>
      <i/>
      <sz val="12"/>
      <name val="Arial"/>
      <family val="2"/>
    </font>
    <font>
      <b/>
      <sz val="10"/>
      <color theme="0"/>
      <name val="Arial"/>
      <family val="2"/>
    </font>
    <font>
      <sz val="12"/>
      <name val="Arial"/>
      <family val="2"/>
    </font>
    <font>
      <i/>
      <sz val="10"/>
      <color rgb="FF000000"/>
      <name val="Arial"/>
      <family val="2"/>
    </font>
    <font>
      <b/>
      <sz val="10"/>
      <color rgb="FF000000"/>
      <name val="Arial"/>
      <family val="2"/>
    </font>
    <font>
      <sz val="10"/>
      <color rgb="FF000000"/>
      <name val="Arial"/>
      <family val="2"/>
    </font>
    <font>
      <b/>
      <sz val="11"/>
      <color theme="1"/>
      <name val="Calibri"/>
      <family val="2"/>
      <scheme val="minor"/>
    </font>
    <font>
      <b/>
      <sz val="10"/>
      <color theme="0"/>
      <name val="Calibri"/>
      <family val="2"/>
      <scheme val="minor"/>
    </font>
    <font>
      <sz val="9"/>
      <name val="Calibri"/>
      <family val="2"/>
      <scheme val="minor"/>
    </font>
    <font>
      <sz val="10"/>
      <color theme="0"/>
      <name val="Calibri"/>
      <family val="2"/>
      <scheme val="minor"/>
    </font>
    <font>
      <b/>
      <sz val="9"/>
      <color theme="5" tint="-0.249977111117893"/>
      <name val="Calibri"/>
      <family val="2"/>
      <scheme val="minor"/>
    </font>
    <font>
      <b/>
      <sz val="9"/>
      <color indexed="81"/>
      <name val="Tahoma"/>
      <family val="2"/>
    </font>
    <font>
      <sz val="9"/>
      <color indexed="81"/>
      <name val="Tahoma"/>
      <family val="2"/>
    </font>
    <font>
      <b/>
      <sz val="11"/>
      <color theme="0" tint="-0.249977111117893"/>
      <name val="Calibri"/>
      <family val="2"/>
      <scheme val="minor"/>
    </font>
    <font>
      <sz val="9"/>
      <color theme="0" tint="-0.249977111117893"/>
      <name val="Calibri"/>
      <family val="2"/>
      <scheme val="minor"/>
    </font>
    <font>
      <sz val="10"/>
      <color theme="0" tint="-0.249977111117893"/>
      <name val="Calibri"/>
      <family val="2"/>
      <scheme val="minor"/>
    </font>
    <font>
      <sz val="11"/>
      <color theme="0" tint="-0.249977111117893"/>
      <name val="Calibri"/>
      <family val="2"/>
      <scheme val="minor"/>
    </font>
    <font>
      <b/>
      <sz val="10"/>
      <color theme="1"/>
      <name val="Arial"/>
      <family val="2"/>
    </font>
    <font>
      <b/>
      <sz val="11"/>
      <name val="Calibri"/>
      <family val="2"/>
      <scheme val="minor"/>
    </font>
    <font>
      <sz val="11"/>
      <name val="Calibri"/>
      <family val="2"/>
      <scheme val="minor"/>
    </font>
    <font>
      <sz val="10"/>
      <name val="Calibri"/>
      <family val="2"/>
      <scheme val="minor"/>
    </font>
    <font>
      <b/>
      <u/>
      <sz val="12"/>
      <color rgb="FF000000"/>
      <name val="Arial"/>
      <family val="2"/>
    </font>
    <font>
      <b/>
      <sz val="12"/>
      <color rgb="FF000000"/>
      <name val="Arial"/>
      <family val="2"/>
    </font>
    <font>
      <b/>
      <sz val="12"/>
      <color rgb="FF90713A"/>
      <name val="Symbol"/>
      <family val="1"/>
      <charset val="2"/>
    </font>
    <font>
      <b/>
      <sz val="12"/>
      <color rgb="FF1FB714"/>
      <name val="Symbol"/>
      <family val="1"/>
      <charset val="2"/>
    </font>
    <font>
      <sz val="12"/>
      <color rgb="FF000000"/>
      <name val="Arial"/>
      <family val="2"/>
    </font>
    <font>
      <i/>
      <sz val="12"/>
      <color rgb="FF000000"/>
      <name val="Arial"/>
      <family val="2"/>
    </font>
    <font>
      <b/>
      <u/>
      <sz val="12"/>
      <color rgb="FFFF0000"/>
      <name val="Arial"/>
      <family val="2"/>
    </font>
    <font>
      <b/>
      <i/>
      <sz val="10"/>
      <color rgb="FF000000"/>
      <name val="Arial"/>
      <family val="2"/>
    </font>
    <font>
      <i/>
      <sz val="11"/>
      <name val="Arial"/>
      <family val="2"/>
    </font>
    <font>
      <sz val="10"/>
      <name val="Arial"/>
      <family val="2"/>
    </font>
    <font>
      <b/>
      <i/>
      <sz val="12"/>
      <color indexed="11"/>
      <name val="Arial"/>
      <family val="2"/>
    </font>
    <font>
      <b/>
      <sz val="10"/>
      <color indexed="10"/>
      <name val="Arial"/>
      <family val="2"/>
    </font>
    <font>
      <b/>
      <u/>
      <sz val="10"/>
      <color indexed="10"/>
      <name val="Arial"/>
      <family val="2"/>
    </font>
    <font>
      <sz val="10"/>
      <color indexed="81"/>
      <name val="Arial"/>
      <family val="2"/>
    </font>
    <font>
      <b/>
      <sz val="12"/>
      <color theme="1"/>
      <name val="Arial"/>
      <family val="2"/>
    </font>
    <font>
      <i/>
      <sz val="10"/>
      <color theme="1"/>
      <name val="Arial"/>
      <family val="2"/>
    </font>
    <font>
      <b/>
      <sz val="26"/>
      <color theme="1"/>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00B050"/>
        <bgColor indexed="64"/>
      </patternFill>
    </fill>
  </fills>
  <borders count="41">
    <border>
      <left/>
      <right/>
      <top/>
      <bottom/>
      <diagonal/>
    </border>
    <border>
      <left/>
      <right/>
      <top style="thin">
        <color indexed="64"/>
      </top>
      <bottom/>
      <diagonal/>
    </border>
    <border>
      <left/>
      <right/>
      <top style="thin">
        <color indexed="8"/>
      </top>
      <bottom/>
      <diagonal/>
    </border>
    <border>
      <left style="thin">
        <color indexed="8"/>
      </left>
      <right/>
      <top/>
      <bottom/>
      <diagonal/>
    </border>
    <border>
      <left/>
      <right style="thin">
        <color indexed="8"/>
      </right>
      <top/>
      <bottom style="thin">
        <color indexed="9"/>
      </bottom>
      <diagonal/>
    </border>
    <border>
      <left style="thin">
        <color indexed="8"/>
      </left>
      <right/>
      <top style="thin">
        <color indexed="8"/>
      </top>
      <bottom/>
      <diagonal/>
    </border>
    <border>
      <left/>
      <right/>
      <top style="thin">
        <color indexed="9"/>
      </top>
      <bottom/>
      <diagonal/>
    </border>
    <border>
      <left/>
      <right style="thin">
        <color indexed="9"/>
      </right>
      <top style="thin">
        <color indexed="9"/>
      </top>
      <bottom/>
      <diagonal/>
    </border>
    <border>
      <left/>
      <right/>
      <top style="medium">
        <color indexed="64"/>
      </top>
      <bottom/>
      <diagonal/>
    </border>
    <border>
      <left/>
      <right style="thin">
        <color indexed="8"/>
      </right>
      <top style="thin">
        <color indexed="8"/>
      </top>
      <bottom style="thin">
        <color indexed="9"/>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1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6" fillId="0" borderId="0"/>
    <xf numFmtId="0" fontId="6" fillId="0" borderId="0"/>
    <xf numFmtId="0" fontId="1" fillId="0" borderId="0"/>
    <xf numFmtId="0" fontId="46" fillId="0" borderId="0"/>
  </cellStyleXfs>
  <cellXfs count="240">
    <xf numFmtId="0" fontId="0" fillId="0" borderId="0" xfId="0"/>
    <xf numFmtId="0" fontId="2" fillId="2" borderId="3" xfId="0" applyFont="1" applyFill="1" applyBorder="1" applyAlignment="1">
      <alignment vertical="center"/>
    </xf>
    <xf numFmtId="0" fontId="2" fillId="2" borderId="0" xfId="0" applyFont="1" applyFill="1" applyAlignment="1">
      <alignment vertical="center"/>
    </xf>
    <xf numFmtId="0" fontId="2" fillId="3" borderId="0" xfId="0" applyFont="1" applyFill="1"/>
    <xf numFmtId="0" fontId="5" fillId="3" borderId="0" xfId="0" applyFont="1" applyFill="1" applyAlignment="1">
      <alignment wrapText="1"/>
    </xf>
    <xf numFmtId="0" fontId="2" fillId="3" borderId="0" xfId="0" applyFont="1" applyFill="1" applyAlignment="1">
      <alignment wrapText="1"/>
    </xf>
    <xf numFmtId="0" fontId="2" fillId="3" borderId="0" xfId="0" applyFont="1" applyFill="1" applyAlignment="1">
      <alignment vertical="center" wrapText="1"/>
    </xf>
    <xf numFmtId="0" fontId="2" fillId="3" borderId="0" xfId="0" applyFont="1" applyFill="1" applyAlignment="1">
      <alignment horizontal="center" wrapText="1"/>
    </xf>
    <xf numFmtId="0" fontId="2" fillId="3" borderId="5" xfId="0" applyFont="1" applyFill="1" applyBorder="1"/>
    <xf numFmtId="0" fontId="5" fillId="3" borderId="2" xfId="0" applyFont="1" applyFill="1" applyBorder="1" applyAlignment="1">
      <alignment wrapText="1"/>
    </xf>
    <xf numFmtId="0" fontId="2" fillId="3" borderId="2" xfId="0" applyFont="1" applyFill="1" applyBorder="1" applyAlignment="1">
      <alignment wrapText="1"/>
    </xf>
    <xf numFmtId="0" fontId="2" fillId="3" borderId="2" xfId="0" applyFont="1" applyFill="1" applyBorder="1" applyAlignment="1">
      <alignment vertical="center" wrapText="1"/>
    </xf>
    <xf numFmtId="0" fontId="2" fillId="3" borderId="2" xfId="0" applyFont="1" applyFill="1" applyBorder="1" applyAlignment="1">
      <alignment horizontal="center" wrapText="1"/>
    </xf>
    <xf numFmtId="164" fontId="3" fillId="3" borderId="9" xfId="0" applyNumberFormat="1" applyFont="1" applyFill="1" applyBorder="1" applyAlignment="1">
      <alignment horizontal="left" wrapText="1"/>
    </xf>
    <xf numFmtId="0" fontId="2" fillId="3" borderId="3" xfId="0" applyFont="1" applyFill="1" applyBorder="1"/>
    <xf numFmtId="0" fontId="9" fillId="3" borderId="0" xfId="0" applyFont="1" applyFill="1" applyAlignment="1">
      <alignment horizontal="left" wrapText="1"/>
    </xf>
    <xf numFmtId="0" fontId="9" fillId="3" borderId="0" xfId="0" applyFont="1" applyFill="1"/>
    <xf numFmtId="0" fontId="2" fillId="3" borderId="0" xfId="0" applyFont="1" applyFill="1" applyAlignment="1">
      <alignment vertical="top"/>
    </xf>
    <xf numFmtId="0" fontId="8" fillId="3" borderId="0" xfId="0" applyFont="1" applyFill="1" applyAlignment="1">
      <alignment horizontal="left"/>
    </xf>
    <xf numFmtId="164" fontId="3" fillId="3" borderId="4" xfId="0" applyNumberFormat="1" applyFont="1" applyFill="1" applyBorder="1" applyAlignment="1">
      <alignment horizontal="left" wrapText="1"/>
    </xf>
    <xf numFmtId="0" fontId="16" fillId="3" borderId="0" xfId="0" applyFont="1" applyFill="1" applyAlignment="1">
      <alignment horizontal="left"/>
    </xf>
    <xf numFmtId="0" fontId="0" fillId="3" borderId="0" xfId="0" applyFill="1"/>
    <xf numFmtId="0" fontId="7" fillId="3" borderId="0" xfId="0" applyFont="1" applyFill="1"/>
    <xf numFmtId="0" fontId="3" fillId="3" borderId="0" xfId="0" applyFont="1" applyFill="1" applyAlignment="1">
      <alignment wrapText="1"/>
    </xf>
    <xf numFmtId="0" fontId="3" fillId="3" borderId="0" xfId="0" applyFont="1" applyFill="1" applyAlignment="1">
      <alignment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0" xfId="0" applyFont="1" applyFill="1" applyAlignment="1">
      <alignment vertical="center"/>
    </xf>
    <xf numFmtId="0" fontId="2" fillId="3" borderId="3" xfId="0" applyFont="1" applyFill="1" applyBorder="1" applyAlignment="1">
      <alignment vertical="center"/>
    </xf>
    <xf numFmtId="0" fontId="2" fillId="3" borderId="0" xfId="0" applyFont="1" applyFill="1" applyAlignment="1">
      <alignment horizontal="center" vertical="center" wrapText="1"/>
    </xf>
    <xf numFmtId="0" fontId="10" fillId="3" borderId="0" xfId="0" applyFont="1" applyFill="1" applyProtection="1">
      <protection locked="0"/>
    </xf>
    <xf numFmtId="0" fontId="10" fillId="3" borderId="3" xfId="0" applyFont="1" applyFill="1" applyBorder="1" applyProtection="1">
      <protection locked="0"/>
    </xf>
    <xf numFmtId="0" fontId="10" fillId="3" borderId="0" xfId="0" applyFont="1" applyFill="1"/>
    <xf numFmtId="0" fontId="10" fillId="3" borderId="10" xfId="0" applyFont="1" applyFill="1" applyBorder="1" applyAlignment="1" applyProtection="1">
      <alignment horizontal="center" vertical="center" wrapText="1"/>
      <protection locked="0"/>
    </xf>
    <xf numFmtId="15" fontId="2" fillId="3" borderId="0" xfId="0" applyNumberFormat="1" applyFont="1" applyFill="1" applyAlignment="1">
      <alignment vertical="center" wrapText="1"/>
    </xf>
    <xf numFmtId="15" fontId="2" fillId="3" borderId="0" xfId="0" applyNumberFormat="1" applyFont="1" applyFill="1" applyAlignment="1">
      <alignment horizontal="center" vertical="center" wrapText="1"/>
    </xf>
    <xf numFmtId="0" fontId="10" fillId="3" borderId="10" xfId="0" applyFont="1" applyFill="1" applyBorder="1" applyAlignment="1" applyProtection="1">
      <alignment vertical="center" wrapText="1"/>
      <protection locked="0"/>
    </xf>
    <xf numFmtId="15" fontId="10" fillId="3" borderId="10" xfId="0" applyNumberFormat="1" applyFont="1" applyFill="1" applyBorder="1" applyAlignment="1" applyProtection="1">
      <alignment vertical="center" wrapText="1"/>
      <protection locked="0"/>
    </xf>
    <xf numFmtId="2" fontId="10" fillId="3" borderId="10" xfId="0" applyNumberFormat="1" applyFont="1" applyFill="1" applyBorder="1" applyAlignment="1" applyProtection="1">
      <alignment vertical="center" wrapText="1"/>
      <protection locked="0"/>
    </xf>
    <xf numFmtId="0" fontId="10" fillId="3" borderId="14" xfId="0" applyFont="1" applyFill="1" applyBorder="1" applyAlignment="1" applyProtection="1">
      <alignment vertical="center" wrapText="1"/>
      <protection locked="0"/>
    </xf>
    <xf numFmtId="0" fontId="4" fillId="0" borderId="0" xfId="0" applyFont="1"/>
    <xf numFmtId="0" fontId="4" fillId="0" borderId="0" xfId="0" applyFont="1" applyAlignment="1">
      <alignment wrapText="1"/>
    </xf>
    <xf numFmtId="0" fontId="5" fillId="0" borderId="0" xfId="0" applyFont="1" applyAlignment="1">
      <alignment wrapText="1"/>
    </xf>
    <xf numFmtId="0" fontId="2" fillId="3" borderId="0" xfId="0" applyFont="1" applyFill="1" applyAlignment="1">
      <alignment horizontal="left" vertical="center"/>
    </xf>
    <xf numFmtId="0" fontId="2" fillId="3" borderId="3" xfId="0" applyFont="1" applyFill="1" applyBorder="1" applyAlignment="1">
      <alignment horizontal="left" vertical="center"/>
    </xf>
    <xf numFmtId="0" fontId="2" fillId="0" borderId="0" xfId="0" applyFont="1" applyAlignment="1">
      <alignment vertical="center"/>
    </xf>
    <xf numFmtId="0" fontId="2" fillId="3" borderId="0" xfId="0" applyFont="1" applyFill="1" applyAlignment="1">
      <alignment horizontal="center" vertical="center"/>
    </xf>
    <xf numFmtId="0" fontId="0" fillId="3" borderId="11" xfId="0" applyFill="1" applyBorder="1" applyAlignment="1">
      <alignment horizontal="left"/>
    </xf>
    <xf numFmtId="0" fontId="2" fillId="3" borderId="11" xfId="0" applyFont="1" applyFill="1" applyBorder="1" applyAlignment="1">
      <alignment horizontal="left" vertical="center" wrapText="1"/>
    </xf>
    <xf numFmtId="0" fontId="10" fillId="3" borderId="0" xfId="0" applyFont="1" applyFill="1" applyAlignment="1">
      <alignment horizontal="center" vertical="center"/>
    </xf>
    <xf numFmtId="0" fontId="10" fillId="3" borderId="0" xfId="0" applyFont="1" applyFill="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0" xfId="0" applyFont="1" applyFill="1" applyAlignment="1">
      <alignment horizontal="left" vertical="center" wrapText="1"/>
    </xf>
    <xf numFmtId="0" fontId="4" fillId="3" borderId="0" xfId="0" applyFont="1" applyFill="1" applyAlignment="1">
      <alignment vertical="center" wrapText="1"/>
    </xf>
    <xf numFmtId="0" fontId="5" fillId="3" borderId="0" xfId="0" applyFont="1" applyFill="1" applyAlignment="1">
      <alignment vertical="center" wrapText="1"/>
    </xf>
    <xf numFmtId="0" fontId="3" fillId="3" borderId="0" xfId="0" applyFont="1" applyFill="1" applyAlignment="1">
      <alignment horizontal="center" vertical="center" wrapText="1"/>
    </xf>
    <xf numFmtId="0" fontId="10" fillId="0" borderId="14" xfId="0" applyFont="1" applyBorder="1" applyAlignment="1" applyProtection="1">
      <alignment horizontal="center" vertical="center" wrapText="1"/>
      <protection locked="0"/>
    </xf>
    <xf numFmtId="0" fontId="10" fillId="0" borderId="14" xfId="0" applyFont="1" applyBorder="1" applyAlignment="1" applyProtection="1">
      <alignment vertical="center" wrapText="1"/>
      <protection locked="0"/>
    </xf>
    <xf numFmtId="15" fontId="10" fillId="0" borderId="14" xfId="0" applyNumberFormat="1" applyFont="1" applyBorder="1" applyAlignment="1" applyProtection="1">
      <alignment vertical="center" wrapText="1"/>
      <protection locked="0"/>
    </xf>
    <xf numFmtId="0" fontId="5" fillId="0" borderId="0" xfId="0" applyFont="1"/>
    <xf numFmtId="0" fontId="10" fillId="0" borderId="10" xfId="0" applyFont="1" applyBorder="1" applyAlignment="1" applyProtection="1">
      <alignment horizontal="center" vertical="center" wrapText="1"/>
      <protection locked="0"/>
    </xf>
    <xf numFmtId="0" fontId="17" fillId="3" borderId="0" xfId="0" applyFont="1" applyFill="1" applyAlignment="1">
      <alignment horizontal="center" vertical="center"/>
    </xf>
    <xf numFmtId="0" fontId="17" fillId="3" borderId="0" xfId="0" applyFont="1" applyFill="1" applyAlignment="1">
      <alignment vertical="center"/>
    </xf>
    <xf numFmtId="0" fontId="11" fillId="3" borderId="0" xfId="0" applyFont="1" applyFill="1" applyAlignment="1">
      <alignment horizontal="right" vertical="center"/>
    </xf>
    <xf numFmtId="0" fontId="8" fillId="3" borderId="0" xfId="0" applyFont="1" applyFill="1" applyAlignment="1">
      <alignment horizontal="right" vertical="center"/>
    </xf>
    <xf numFmtId="2" fontId="10" fillId="0" borderId="10" xfId="0" applyNumberFormat="1" applyFont="1" applyBorder="1" applyAlignment="1" applyProtection="1">
      <alignment horizontal="center" vertical="center" wrapText="1"/>
      <protection locked="0"/>
    </xf>
    <xf numFmtId="0" fontId="5" fillId="0" borderId="0" xfId="0" quotePrefix="1" applyFont="1"/>
    <xf numFmtId="2" fontId="10" fillId="0" borderId="25" xfId="0" applyNumberFormat="1" applyFont="1" applyBorder="1" applyAlignment="1" applyProtection="1">
      <alignment vertical="center" wrapText="1"/>
      <protection locked="0"/>
    </xf>
    <xf numFmtId="2" fontId="10" fillId="3" borderId="14" xfId="0" applyNumberFormat="1" applyFont="1" applyFill="1" applyBorder="1" applyAlignment="1" applyProtection="1">
      <alignment vertical="center" wrapText="1"/>
      <protection locked="0"/>
    </xf>
    <xf numFmtId="2" fontId="10" fillId="0" borderId="26" xfId="0" applyNumberFormat="1" applyFont="1" applyBorder="1" applyAlignment="1" applyProtection="1">
      <alignment vertical="center" wrapText="1"/>
      <protection locked="0"/>
    </xf>
    <xf numFmtId="0" fontId="2" fillId="3" borderId="0" xfId="0" applyFont="1" applyFill="1" applyAlignment="1">
      <alignment horizontal="center"/>
    </xf>
    <xf numFmtId="0" fontId="2" fillId="3" borderId="0" xfId="0" applyFont="1" applyFill="1" applyAlignment="1">
      <alignment horizontal="left" vertical="center" wrapText="1"/>
    </xf>
    <xf numFmtId="0" fontId="2" fillId="3" borderId="0" xfId="0" applyFont="1" applyFill="1" applyAlignment="1" applyProtection="1">
      <alignment horizontal="left"/>
      <protection locked="0"/>
    </xf>
    <xf numFmtId="0" fontId="24" fillId="6" borderId="10" xfId="3" applyFont="1" applyFill="1" applyBorder="1"/>
    <xf numFmtId="0" fontId="1" fillId="0" borderId="0" xfId="3"/>
    <xf numFmtId="0" fontId="24" fillId="0" borderId="10" xfId="3" applyFont="1" applyBorder="1"/>
    <xf numFmtId="0" fontId="23" fillId="0" borderId="10" xfId="3" applyFont="1" applyBorder="1"/>
    <xf numFmtId="0" fontId="25" fillId="0" borderId="10" xfId="3" applyFont="1" applyBorder="1"/>
    <xf numFmtId="0" fontId="26" fillId="6" borderId="10" xfId="3" applyFont="1" applyFill="1" applyBorder="1"/>
    <xf numFmtId="0" fontId="22" fillId="0" borderId="0" xfId="3" applyFont="1" applyAlignment="1">
      <alignment vertical="center" wrapText="1"/>
    </xf>
    <xf numFmtId="0" fontId="29" fillId="7" borderId="0" xfId="3" applyFont="1" applyFill="1" applyAlignment="1">
      <alignment vertical="center" wrapText="1"/>
    </xf>
    <xf numFmtId="0" fontId="30" fillId="7" borderId="10" xfId="3" applyFont="1" applyFill="1" applyBorder="1"/>
    <xf numFmtId="0" fontId="31" fillId="7" borderId="10" xfId="3" applyFont="1" applyFill="1" applyBorder="1"/>
    <xf numFmtId="0" fontId="32" fillId="7" borderId="0" xfId="3" applyFont="1" applyFill="1"/>
    <xf numFmtId="0" fontId="33" fillId="3" borderId="0" xfId="0" applyFont="1" applyFill="1" applyAlignment="1">
      <alignment vertical="center"/>
    </xf>
    <xf numFmtId="0" fontId="1" fillId="0" borderId="10" xfId="3" applyBorder="1"/>
    <xf numFmtId="0" fontId="24" fillId="6" borderId="0" xfId="3" applyFont="1" applyFill="1"/>
    <xf numFmtId="0" fontId="24" fillId="0" borderId="0" xfId="3" applyFont="1"/>
    <xf numFmtId="0" fontId="32" fillId="7" borderId="10" xfId="3" applyFont="1" applyFill="1" applyBorder="1"/>
    <xf numFmtId="0" fontId="30" fillId="7" borderId="0" xfId="3" applyFont="1" applyFill="1"/>
    <xf numFmtId="0" fontId="1" fillId="0" borderId="28" xfId="3" applyBorder="1"/>
    <xf numFmtId="0" fontId="26" fillId="6" borderId="0" xfId="3" applyFont="1" applyFill="1"/>
    <xf numFmtId="1" fontId="34" fillId="0" borderId="0" xfId="3" applyNumberFormat="1" applyFont="1" applyAlignment="1">
      <alignment horizontal="left" vertical="center" wrapText="1"/>
    </xf>
    <xf numFmtId="1" fontId="35" fillId="0" borderId="0" xfId="3" applyNumberFormat="1" applyFont="1" applyAlignment="1">
      <alignment horizontal="left"/>
    </xf>
    <xf numFmtId="49" fontId="36" fillId="0" borderId="10" xfId="3" quotePrefix="1" applyNumberFormat="1" applyFont="1" applyBorder="1" applyAlignment="1">
      <alignment horizontal="left"/>
    </xf>
    <xf numFmtId="1" fontId="36" fillId="0" borderId="10" xfId="3" applyNumberFormat="1" applyFont="1" applyBorder="1" applyAlignment="1">
      <alignment horizontal="left"/>
    </xf>
    <xf numFmtId="1" fontId="36" fillId="0" borderId="10" xfId="3" applyNumberFormat="1" applyFont="1" applyBorder="1" applyAlignment="1">
      <alignment horizontal="left" wrapText="1"/>
    </xf>
    <xf numFmtId="0" fontId="4" fillId="0" borderId="0" xfId="0" quotePrefix="1" applyFont="1"/>
    <xf numFmtId="0" fontId="18" fillId="3" borderId="11" xfId="0" applyFont="1" applyFill="1" applyBorder="1"/>
    <xf numFmtId="0" fontId="14" fillId="3" borderId="0" xfId="0" applyFont="1" applyFill="1" applyAlignment="1">
      <alignment horizontal="left" vertical="center" wrapText="1"/>
    </xf>
    <xf numFmtId="0" fontId="18" fillId="3" borderId="0" xfId="0" applyFont="1" applyFill="1"/>
    <xf numFmtId="0" fontId="0" fillId="3" borderId="0" xfId="0" applyFill="1" applyAlignment="1">
      <alignment horizontal="left"/>
    </xf>
    <xf numFmtId="0" fontId="45" fillId="3" borderId="0" xfId="0" applyFont="1" applyFill="1" applyAlignment="1">
      <alignment horizontal="left" vertical="center" wrapText="1"/>
    </xf>
    <xf numFmtId="0" fontId="0" fillId="3" borderId="0" xfId="0" applyFill="1" applyAlignment="1" applyProtection="1">
      <alignment horizontal="center"/>
      <protection locked="0"/>
    </xf>
    <xf numFmtId="0" fontId="53" fillId="3" borderId="0" xfId="0" applyFont="1" applyFill="1" applyAlignment="1">
      <alignment horizontal="left"/>
    </xf>
    <xf numFmtId="165" fontId="10" fillId="0" borderId="14" xfId="0" applyNumberFormat="1" applyFont="1" applyBorder="1" applyAlignment="1" applyProtection="1">
      <alignment horizontal="center" vertical="center" wrapText="1"/>
      <protection locked="0"/>
    </xf>
    <xf numFmtId="165" fontId="10" fillId="3" borderId="10" xfId="0" applyNumberFormat="1" applyFont="1" applyFill="1" applyBorder="1" applyAlignment="1" applyProtection="1">
      <alignment horizontal="center" vertical="center" wrapText="1"/>
      <protection locked="0"/>
    </xf>
    <xf numFmtId="0" fontId="2" fillId="3" borderId="0" xfId="4" applyFont="1" applyFill="1"/>
    <xf numFmtId="0" fontId="5" fillId="3" borderId="0" xfId="4" applyFont="1" applyFill="1" applyAlignment="1">
      <alignment wrapText="1"/>
    </xf>
    <xf numFmtId="0" fontId="2" fillId="3" borderId="0" xfId="4" applyFont="1" applyFill="1" applyAlignment="1">
      <alignment wrapText="1"/>
    </xf>
    <xf numFmtId="0" fontId="2" fillId="3" borderId="0" xfId="4" applyFont="1" applyFill="1" applyAlignment="1">
      <alignment vertical="center" wrapText="1"/>
    </xf>
    <xf numFmtId="0" fontId="2" fillId="3" borderId="5" xfId="4" applyFont="1" applyFill="1" applyBorder="1"/>
    <xf numFmtId="0" fontId="5" fillId="3" borderId="2" xfId="4" applyFont="1" applyFill="1" applyBorder="1" applyAlignment="1">
      <alignment wrapText="1"/>
    </xf>
    <xf numFmtId="0" fontId="2" fillId="3" borderId="2" xfId="4" applyFont="1" applyFill="1" applyBorder="1" applyAlignment="1">
      <alignment wrapText="1"/>
    </xf>
    <xf numFmtId="0" fontId="2" fillId="3" borderId="2" xfId="4" applyFont="1" applyFill="1" applyBorder="1" applyAlignment="1">
      <alignment vertical="center" wrapText="1"/>
    </xf>
    <xf numFmtId="0" fontId="2" fillId="3" borderId="3" xfId="4" applyFont="1" applyFill="1" applyBorder="1"/>
    <xf numFmtId="0" fontId="9" fillId="3" borderId="0" xfId="4" applyFont="1" applyFill="1" applyAlignment="1">
      <alignment horizontal="left" wrapText="1"/>
    </xf>
    <xf numFmtId="0" fontId="9" fillId="3" borderId="0" xfId="4" applyFont="1" applyFill="1" applyAlignment="1">
      <alignment horizontal="left"/>
    </xf>
    <xf numFmtId="0" fontId="9" fillId="3" borderId="0" xfId="4" applyFont="1" applyFill="1"/>
    <xf numFmtId="0" fontId="16" fillId="3" borderId="0" xfId="4" applyFont="1" applyFill="1" applyAlignment="1">
      <alignment horizontal="left"/>
    </xf>
    <xf numFmtId="0" fontId="5" fillId="3" borderId="11" xfId="4" applyFont="1" applyFill="1" applyBorder="1" applyAlignment="1">
      <alignment wrapText="1"/>
    </xf>
    <xf numFmtId="0" fontId="47" fillId="3" borderId="11" xfId="4" applyFont="1" applyFill="1" applyBorder="1" applyAlignment="1">
      <alignment horizontal="left"/>
    </xf>
    <xf numFmtId="0" fontId="2" fillId="3" borderId="11" xfId="4" applyFont="1" applyFill="1" applyBorder="1"/>
    <xf numFmtId="0" fontId="2" fillId="3" borderId="11" xfId="4" applyFont="1" applyFill="1" applyBorder="1" applyAlignment="1">
      <alignment wrapText="1"/>
    </xf>
    <xf numFmtId="0" fontId="2" fillId="3" borderId="0" xfId="4" applyFont="1" applyFill="1" applyAlignment="1">
      <alignment vertical="center"/>
    </xf>
    <xf numFmtId="0" fontId="2" fillId="3" borderId="3" xfId="4" applyFont="1" applyFill="1" applyBorder="1" applyAlignment="1">
      <alignment vertical="center"/>
    </xf>
    <xf numFmtId="0" fontId="10" fillId="3" borderId="0" xfId="4" applyFont="1" applyFill="1" applyProtection="1">
      <protection locked="0"/>
    </xf>
    <xf numFmtId="0" fontId="10" fillId="3" borderId="3" xfId="4" applyFont="1" applyFill="1" applyBorder="1" applyProtection="1">
      <protection locked="0"/>
    </xf>
    <xf numFmtId="0" fontId="8" fillId="3" borderId="0" xfId="4" applyFont="1" applyFill="1" applyAlignment="1">
      <alignment horizontal="right" wrapText="1"/>
    </xf>
    <xf numFmtId="0" fontId="10" fillId="3" borderId="0" xfId="4" applyFont="1" applyFill="1"/>
    <xf numFmtId="0" fontId="10" fillId="3" borderId="3" xfId="4" applyFont="1" applyFill="1" applyBorder="1"/>
    <xf numFmtId="0" fontId="13" fillId="3" borderId="8" xfId="4" applyFont="1" applyFill="1" applyBorder="1" applyAlignment="1">
      <alignment horizontal="left" vertical="center"/>
    </xf>
    <xf numFmtId="0" fontId="2" fillId="3" borderId="8" xfId="4" applyFont="1" applyFill="1" applyBorder="1" applyAlignment="1">
      <alignment horizontal="left"/>
    </xf>
    <xf numFmtId="0" fontId="2" fillId="3" borderId="0" xfId="4" applyFont="1" applyFill="1" applyProtection="1">
      <protection locked="0"/>
    </xf>
    <xf numFmtId="0" fontId="2" fillId="3" borderId="3" xfId="4" applyFont="1" applyFill="1" applyBorder="1" applyProtection="1">
      <protection locked="0"/>
    </xf>
    <xf numFmtId="0" fontId="10" fillId="3" borderId="0" xfId="4" applyFont="1" applyFill="1" applyAlignment="1" applyProtection="1">
      <alignment horizontal="center"/>
      <protection locked="0"/>
    </xf>
    <xf numFmtId="0" fontId="10" fillId="3" borderId="3" xfId="4" applyFont="1" applyFill="1" applyBorder="1" applyAlignment="1" applyProtection="1">
      <alignment horizontal="center"/>
      <protection locked="0"/>
    </xf>
    <xf numFmtId="0" fontId="10" fillId="3" borderId="0" xfId="4" applyFont="1" applyFill="1" applyAlignment="1" applyProtection="1">
      <alignment horizontal="left" wrapText="1"/>
      <protection locked="0"/>
    </xf>
    <xf numFmtId="0" fontId="10" fillId="3" borderId="3" xfId="4" applyFont="1" applyFill="1" applyBorder="1" applyAlignment="1" applyProtection="1">
      <alignment horizontal="left" wrapText="1"/>
      <protection locked="0"/>
    </xf>
    <xf numFmtId="0" fontId="2" fillId="8" borderId="12" xfId="4" applyFont="1" applyFill="1" applyBorder="1" applyAlignment="1" applyProtection="1">
      <alignment horizontal="center"/>
      <protection locked="0"/>
    </xf>
    <xf numFmtId="0" fontId="10" fillId="8" borderId="12" xfId="4" applyFont="1" applyFill="1" applyBorder="1" applyAlignment="1" applyProtection="1">
      <alignment horizontal="center" wrapText="1"/>
      <protection locked="0"/>
    </xf>
    <xf numFmtId="0" fontId="15" fillId="8" borderId="12" xfId="4" applyFont="1" applyFill="1" applyBorder="1" applyAlignment="1" applyProtection="1">
      <alignment horizontal="center" wrapText="1"/>
      <protection locked="0"/>
    </xf>
    <xf numFmtId="0" fontId="12" fillId="3" borderId="17" xfId="4" applyFont="1" applyFill="1" applyBorder="1" applyAlignment="1">
      <alignment horizontal="center" vertical="center" wrapText="1"/>
    </xf>
    <xf numFmtId="15" fontId="10" fillId="3" borderId="24" xfId="4" applyNumberFormat="1" applyFont="1" applyFill="1" applyBorder="1" applyAlignment="1" applyProtection="1">
      <alignment vertical="center" wrapText="1"/>
      <protection locked="0"/>
    </xf>
    <xf numFmtId="15" fontId="10" fillId="3" borderId="25" xfId="4" applyNumberFormat="1" applyFont="1" applyFill="1" applyBorder="1" applyAlignment="1" applyProtection="1">
      <alignment vertical="center" wrapText="1"/>
      <protection locked="0"/>
    </xf>
    <xf numFmtId="164" fontId="3" fillId="3" borderId="0" xfId="0" applyNumberFormat="1" applyFont="1" applyFill="1" applyAlignment="1">
      <alignment horizontal="left" wrapText="1"/>
    </xf>
    <xf numFmtId="0" fontId="10" fillId="0" borderId="34" xfId="0" applyFont="1" applyBorder="1" applyAlignment="1" applyProtection="1">
      <alignment horizontal="center" vertical="center" wrapText="1"/>
      <protection locked="0"/>
    </xf>
    <xf numFmtId="0" fontId="10" fillId="3" borderId="35" xfId="0" applyFont="1" applyFill="1" applyBorder="1" applyAlignment="1" applyProtection="1">
      <alignment horizontal="center" vertical="center" wrapText="1"/>
      <protection locked="0"/>
    </xf>
    <xf numFmtId="0" fontId="10" fillId="3" borderId="36" xfId="0" applyFont="1" applyFill="1" applyBorder="1" applyAlignment="1" applyProtection="1">
      <alignment horizontal="center" vertical="center" wrapText="1"/>
      <protection locked="0"/>
    </xf>
    <xf numFmtId="0" fontId="10" fillId="3" borderId="37" xfId="0" applyFont="1" applyFill="1" applyBorder="1" applyAlignment="1" applyProtection="1">
      <alignment vertical="center" wrapText="1"/>
      <protection locked="0"/>
    </xf>
    <xf numFmtId="0" fontId="10" fillId="0" borderId="38" xfId="0" applyFont="1" applyBorder="1" applyAlignment="1" applyProtection="1">
      <alignment horizontal="center" vertical="center" wrapText="1"/>
      <protection locked="0"/>
    </xf>
    <xf numFmtId="0" fontId="10" fillId="3" borderId="38" xfId="0" applyFont="1" applyFill="1" applyBorder="1" applyAlignment="1" applyProtection="1">
      <alignment vertical="center" wrapText="1"/>
      <protection locked="0"/>
    </xf>
    <xf numFmtId="15" fontId="10" fillId="3" borderId="37" xfId="0" applyNumberFormat="1" applyFont="1" applyFill="1" applyBorder="1" applyAlignment="1" applyProtection="1">
      <alignment vertical="center" wrapText="1"/>
      <protection locked="0"/>
    </xf>
    <xf numFmtId="165" fontId="10" fillId="3" borderId="37" xfId="0" applyNumberFormat="1" applyFont="1" applyFill="1" applyBorder="1" applyAlignment="1" applyProtection="1">
      <alignment horizontal="center" vertical="center" wrapText="1"/>
      <protection locked="0"/>
    </xf>
    <xf numFmtId="2" fontId="10" fillId="3" borderId="37" xfId="0" applyNumberFormat="1" applyFont="1" applyFill="1" applyBorder="1" applyAlignment="1" applyProtection="1">
      <alignment vertical="center" wrapText="1"/>
      <protection locked="0"/>
    </xf>
    <xf numFmtId="2" fontId="10" fillId="0" borderId="37" xfId="0" applyNumberFormat="1" applyFont="1" applyBorder="1" applyAlignment="1" applyProtection="1">
      <alignment horizontal="center" vertical="center" wrapText="1"/>
      <protection locked="0"/>
    </xf>
    <xf numFmtId="0" fontId="10" fillId="3" borderId="37" xfId="0" applyFont="1" applyFill="1" applyBorder="1" applyAlignment="1" applyProtection="1">
      <alignment horizontal="center" vertical="center" wrapText="1"/>
      <protection locked="0"/>
    </xf>
    <xf numFmtId="15" fontId="10" fillId="3" borderId="10" xfId="4" applyNumberFormat="1" applyFont="1" applyFill="1" applyBorder="1" applyAlignment="1" applyProtection="1">
      <alignment vertical="center" wrapText="1"/>
      <protection locked="0"/>
    </xf>
    <xf numFmtId="0" fontId="10" fillId="3" borderId="14" xfId="4" applyFont="1" applyFill="1" applyBorder="1" applyAlignment="1" applyProtection="1">
      <alignment vertical="center" wrapText="1"/>
      <protection locked="0"/>
    </xf>
    <xf numFmtId="0" fontId="12" fillId="3" borderId="18" xfId="4" applyFont="1" applyFill="1" applyBorder="1" applyAlignment="1">
      <alignment horizontal="center" vertical="center" wrapText="1"/>
    </xf>
    <xf numFmtId="0" fontId="12" fillId="3" borderId="13" xfId="4" applyFont="1" applyFill="1" applyBorder="1" applyAlignment="1">
      <alignment horizontal="center" vertical="center" wrapText="1"/>
    </xf>
    <xf numFmtId="0" fontId="10" fillId="3" borderId="14" xfId="0" applyFont="1" applyFill="1" applyBorder="1" applyAlignment="1" applyProtection="1">
      <alignment horizontal="center" vertical="center" wrapText="1"/>
      <protection locked="0"/>
    </xf>
    <xf numFmtId="0" fontId="45" fillId="3" borderId="23" xfId="0" applyFont="1" applyFill="1" applyBorder="1" applyAlignment="1" applyProtection="1">
      <alignment horizontal="center" vertical="center" wrapText="1"/>
      <protection locked="0"/>
    </xf>
    <xf numFmtId="0" fontId="45" fillId="3" borderId="29" xfId="0" applyFont="1" applyFill="1" applyBorder="1" applyAlignment="1" applyProtection="1">
      <alignment horizontal="center" vertical="center" wrapText="1"/>
      <protection locked="0"/>
    </xf>
    <xf numFmtId="0" fontId="10" fillId="3" borderId="38" xfId="0" applyFont="1" applyFill="1" applyBorder="1" applyAlignment="1" applyProtection="1">
      <alignment horizontal="center" vertical="center" wrapText="1"/>
      <protection locked="0"/>
    </xf>
    <xf numFmtId="0" fontId="45" fillId="3" borderId="40" xfId="0" applyFont="1" applyFill="1" applyBorder="1" applyAlignment="1" applyProtection="1">
      <alignment horizontal="center" vertical="center" wrapText="1"/>
      <protection locked="0"/>
    </xf>
    <xf numFmtId="0" fontId="45" fillId="3" borderId="39" xfId="0" applyFont="1" applyFill="1" applyBorder="1" applyAlignment="1" applyProtection="1">
      <alignment horizontal="center" vertical="center" wrapText="1"/>
      <protection locked="0"/>
    </xf>
    <xf numFmtId="0" fontId="12" fillId="3" borderId="13"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45" fillId="7" borderId="34" xfId="0" applyFont="1" applyFill="1" applyBorder="1" applyAlignment="1">
      <alignment horizontal="center" vertical="center" wrapText="1"/>
    </xf>
    <xf numFmtId="0" fontId="45" fillId="7" borderId="14" xfId="0" applyFont="1" applyFill="1" applyBorder="1" applyAlignment="1">
      <alignment vertical="center" wrapText="1"/>
    </xf>
    <xf numFmtId="0" fontId="45" fillId="7" borderId="14" xfId="0" applyFont="1" applyFill="1" applyBorder="1" applyAlignment="1">
      <alignment horizontal="center" vertical="center" wrapText="1"/>
    </xf>
    <xf numFmtId="0" fontId="45" fillId="7" borderId="14" xfId="0" quotePrefix="1" applyFont="1" applyFill="1" applyBorder="1" applyAlignment="1">
      <alignment vertical="center" wrapText="1"/>
    </xf>
    <xf numFmtId="15" fontId="45" fillId="7" borderId="14" xfId="0" applyNumberFormat="1" applyFont="1" applyFill="1" applyBorder="1" applyAlignment="1">
      <alignment vertical="center" wrapText="1"/>
    </xf>
    <xf numFmtId="165" fontId="45" fillId="7" borderId="14" xfId="0" applyNumberFormat="1" applyFont="1" applyFill="1" applyBorder="1" applyAlignment="1">
      <alignment horizontal="center" vertical="center" wrapText="1"/>
    </xf>
    <xf numFmtId="2" fontId="45" fillId="7" borderId="27" xfId="0" applyNumberFormat="1" applyFont="1" applyFill="1" applyBorder="1" applyAlignment="1">
      <alignment vertical="center" wrapText="1"/>
    </xf>
    <xf numFmtId="2" fontId="45" fillId="7" borderId="24" xfId="0" applyNumberFormat="1" applyFont="1" applyFill="1" applyBorder="1" applyAlignment="1">
      <alignment vertical="center" wrapText="1"/>
    </xf>
    <xf numFmtId="2" fontId="45" fillId="7" borderId="10" xfId="0" applyNumberFormat="1" applyFont="1" applyFill="1" applyBorder="1" applyAlignment="1">
      <alignment horizontal="center" vertical="center" wrapText="1"/>
    </xf>
    <xf numFmtId="0" fontId="45" fillId="7" borderId="10"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45" fillId="3" borderId="23" xfId="0" applyFont="1" applyFill="1" applyBorder="1" applyAlignment="1">
      <alignment horizontal="center" vertical="center" wrapText="1"/>
    </xf>
    <xf numFmtId="0" fontId="45" fillId="3" borderId="29" xfId="0" applyFont="1" applyFill="1" applyBorder="1" applyAlignment="1">
      <alignment horizontal="center" vertical="center" wrapText="1"/>
    </xf>
    <xf numFmtId="0" fontId="17" fillId="3" borderId="1" xfId="0" applyFont="1" applyFill="1" applyBorder="1" applyAlignment="1">
      <alignment horizontal="center" vertical="center"/>
    </xf>
    <xf numFmtId="0" fontId="10" fillId="3" borderId="3" xfId="0" applyFont="1" applyFill="1" applyBorder="1"/>
    <xf numFmtId="0" fontId="10" fillId="3" borderId="3" xfId="0" applyFont="1" applyFill="1" applyBorder="1" applyAlignment="1">
      <alignment horizontal="center" vertical="center"/>
    </xf>
    <xf numFmtId="0" fontId="45" fillId="3" borderId="3" xfId="0" applyFont="1" applyFill="1" applyBorder="1" applyAlignment="1">
      <alignment horizontal="left" vertical="center" wrapText="1"/>
    </xf>
    <xf numFmtId="0" fontId="13" fillId="3" borderId="19" xfId="0" applyFont="1" applyFill="1" applyBorder="1" applyAlignment="1">
      <alignment horizontal="left" vertical="center"/>
    </xf>
    <xf numFmtId="0" fontId="13" fillId="3" borderId="8" xfId="0" applyFont="1" applyFill="1" applyBorder="1" applyAlignment="1">
      <alignment horizontal="left" vertical="center"/>
    </xf>
    <xf numFmtId="0" fontId="13" fillId="3" borderId="15" xfId="0" applyFont="1" applyFill="1" applyBorder="1" applyAlignment="1">
      <alignment horizontal="left" vertical="center"/>
    </xf>
    <xf numFmtId="0" fontId="13" fillId="3" borderId="20"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7" xfId="0" applyFont="1" applyFill="1" applyBorder="1" applyAlignment="1">
      <alignment horizontal="left" vertical="center"/>
    </xf>
    <xf numFmtId="0" fontId="10" fillId="3" borderId="16" xfId="0" applyFont="1" applyFill="1" applyBorder="1" applyAlignment="1" applyProtection="1">
      <alignment horizontal="left" wrapText="1"/>
      <protection locked="0"/>
    </xf>
    <xf numFmtId="0" fontId="14" fillId="3" borderId="21" xfId="0" applyFont="1" applyFill="1" applyBorder="1" applyAlignment="1">
      <alignment horizontal="left" vertical="top" wrapText="1"/>
    </xf>
    <xf numFmtId="0" fontId="14" fillId="3" borderId="22" xfId="0" applyFont="1" applyFill="1" applyBorder="1" applyAlignment="1">
      <alignment horizontal="left" vertical="top" wrapText="1"/>
    </xf>
    <xf numFmtId="0" fontId="14" fillId="3" borderId="18" xfId="0" applyFont="1" applyFill="1" applyBorder="1" applyAlignment="1">
      <alignment horizontal="left" vertical="top" wrapText="1"/>
    </xf>
    <xf numFmtId="0" fontId="13" fillId="3" borderId="0" xfId="0" applyFont="1" applyFill="1" applyAlignment="1">
      <alignment vertical="center"/>
    </xf>
    <xf numFmtId="0" fontId="2" fillId="3" borderId="0" xfId="0" applyFont="1" applyFill="1" applyAlignment="1">
      <alignment vertical="center"/>
    </xf>
    <xf numFmtId="0" fontId="0" fillId="3" borderId="0" xfId="0" applyFill="1" applyAlignment="1">
      <alignment horizontal="center"/>
    </xf>
    <xf numFmtId="0" fontId="17" fillId="4" borderId="21" xfId="0" applyFont="1" applyFill="1" applyBorder="1" applyAlignment="1">
      <alignment horizontal="center" vertical="center"/>
    </xf>
    <xf numFmtId="0" fontId="17" fillId="4" borderId="22" xfId="0" applyFont="1" applyFill="1" applyBorder="1" applyAlignment="1">
      <alignment horizontal="center" vertical="center"/>
    </xf>
    <xf numFmtId="0" fontId="17" fillId="4" borderId="18" xfId="0" applyFont="1" applyFill="1" applyBorder="1" applyAlignment="1">
      <alignment horizontal="center" vertical="center"/>
    </xf>
    <xf numFmtId="0" fontId="11" fillId="3" borderId="0" xfId="0" applyFont="1" applyFill="1" applyAlignment="1">
      <alignment horizontal="right" vertical="center" wrapText="1"/>
    </xf>
    <xf numFmtId="0" fontId="0" fillId="3" borderId="12" xfId="0" applyFill="1" applyBorder="1" applyProtection="1">
      <protection locked="0"/>
    </xf>
    <xf numFmtId="0" fontId="41" fillId="3" borderId="21" xfId="0" applyFont="1" applyFill="1" applyBorder="1" applyAlignment="1">
      <alignment horizontal="left" vertical="top" wrapText="1"/>
    </xf>
    <xf numFmtId="0" fontId="41" fillId="3" borderId="22" xfId="0" applyFont="1" applyFill="1" applyBorder="1" applyAlignment="1">
      <alignment horizontal="left" vertical="top" wrapText="1"/>
    </xf>
    <xf numFmtId="0" fontId="41" fillId="3" borderId="18" xfId="0" applyFont="1" applyFill="1" applyBorder="1" applyAlignment="1">
      <alignment horizontal="left" vertical="top" wrapText="1"/>
    </xf>
    <xf numFmtId="0" fontId="15" fillId="3" borderId="16" xfId="0" applyFont="1" applyFill="1" applyBorder="1" applyAlignment="1" applyProtection="1">
      <alignment horizontal="center" wrapText="1"/>
      <protection locked="0"/>
    </xf>
    <xf numFmtId="0" fontId="10" fillId="3" borderId="28" xfId="4" applyFont="1" applyFill="1" applyBorder="1" applyAlignment="1" applyProtection="1">
      <alignment horizontal="center" vertical="center" wrapText="1"/>
      <protection locked="0"/>
    </xf>
    <xf numFmtId="0" fontId="10" fillId="3" borderId="30" xfId="4" applyFont="1" applyFill="1" applyBorder="1" applyAlignment="1" applyProtection="1">
      <alignment horizontal="center" vertical="center" wrapText="1"/>
      <protection locked="0"/>
    </xf>
    <xf numFmtId="0" fontId="10" fillId="3" borderId="25" xfId="4" applyFont="1" applyFill="1" applyBorder="1" applyAlignment="1" applyProtection="1">
      <alignment horizontal="center" vertical="center" wrapText="1"/>
      <protection locked="0"/>
    </xf>
    <xf numFmtId="0" fontId="2" fillId="3" borderId="10" xfId="4" applyFont="1" applyFill="1" applyBorder="1" applyAlignment="1" applyProtection="1">
      <alignment wrapText="1"/>
      <protection locked="0"/>
    </xf>
    <xf numFmtId="0" fontId="2" fillId="3" borderId="28" xfId="4" applyFont="1" applyFill="1" applyBorder="1" applyAlignment="1" applyProtection="1">
      <alignment wrapText="1"/>
      <protection locked="0"/>
    </xf>
    <xf numFmtId="0" fontId="10" fillId="3" borderId="10" xfId="4" applyFont="1" applyFill="1" applyBorder="1" applyAlignment="1" applyProtection="1">
      <alignment horizontal="center" vertical="center" wrapText="1"/>
      <protection locked="0"/>
    </xf>
    <xf numFmtId="0" fontId="2" fillId="3" borderId="14" xfId="4" applyFont="1" applyFill="1" applyBorder="1" applyAlignment="1" applyProtection="1">
      <alignment wrapText="1"/>
      <protection locked="0"/>
    </xf>
    <xf numFmtId="0" fontId="2" fillId="3" borderId="23" xfId="4" applyFont="1" applyFill="1" applyBorder="1" applyAlignment="1" applyProtection="1">
      <alignment wrapText="1"/>
      <protection locked="0"/>
    </xf>
    <xf numFmtId="0" fontId="2" fillId="3" borderId="10" xfId="4" applyFont="1" applyFill="1" applyBorder="1" applyAlignment="1" applyProtection="1">
      <alignment horizontal="center" wrapText="1"/>
      <protection locked="0"/>
    </xf>
    <xf numFmtId="0" fontId="2" fillId="3" borderId="11" xfId="4" applyFont="1" applyFill="1" applyBorder="1" applyAlignment="1">
      <alignment vertical="top" wrapText="1"/>
    </xf>
    <xf numFmtId="0" fontId="2" fillId="3" borderId="11" xfId="4" applyFont="1" applyFill="1" applyBorder="1" applyAlignment="1">
      <alignment vertical="top"/>
    </xf>
    <xf numFmtId="0" fontId="13" fillId="3" borderId="8" xfId="4" applyFont="1" applyFill="1" applyBorder="1" applyAlignment="1">
      <alignment vertical="center"/>
    </xf>
    <xf numFmtId="0" fontId="2" fillId="3" borderId="8" xfId="4" applyFont="1" applyFill="1" applyBorder="1" applyAlignment="1">
      <alignment vertical="center"/>
    </xf>
    <xf numFmtId="0" fontId="3" fillId="9" borderId="21" xfId="4" applyFont="1" applyFill="1" applyBorder="1" applyAlignment="1">
      <alignment horizontal="center" vertical="center"/>
    </xf>
    <xf numFmtId="0" fontId="2" fillId="9" borderId="22" xfId="4" applyFont="1" applyFill="1" applyBorder="1" applyAlignment="1">
      <alignment vertical="center"/>
    </xf>
    <xf numFmtId="0" fontId="2" fillId="9" borderId="18" xfId="4" applyFont="1" applyFill="1" applyBorder="1" applyAlignment="1">
      <alignment vertical="center"/>
    </xf>
    <xf numFmtId="0" fontId="11" fillId="3" borderId="0" xfId="4" applyFont="1" applyFill="1" applyAlignment="1">
      <alignment horizontal="right" vertical="center" wrapText="1"/>
    </xf>
    <xf numFmtId="0" fontId="11" fillId="3" borderId="0" xfId="4" applyFont="1" applyFill="1" applyAlignment="1">
      <alignment horizontal="right"/>
    </xf>
    <xf numFmtId="0" fontId="2" fillId="9" borderId="8" xfId="4" applyFont="1" applyFill="1" applyBorder="1" applyAlignment="1">
      <alignment vertical="center"/>
    </xf>
    <xf numFmtId="0" fontId="12" fillId="3" borderId="20" xfId="4" applyFont="1" applyFill="1" applyBorder="1" applyAlignment="1">
      <alignment horizontal="center" vertical="center" wrapText="1"/>
    </xf>
    <xf numFmtId="0" fontId="12" fillId="3" borderId="11" xfId="4" applyFont="1" applyFill="1" applyBorder="1" applyAlignment="1">
      <alignment horizontal="center" vertical="center" wrapText="1"/>
    </xf>
    <xf numFmtId="0" fontId="12" fillId="3" borderId="17" xfId="4" applyFont="1" applyFill="1" applyBorder="1" applyAlignment="1">
      <alignment horizontal="center" vertical="center" wrapText="1"/>
    </xf>
    <xf numFmtId="0" fontId="2" fillId="3" borderId="11" xfId="4" applyFont="1" applyFill="1" applyBorder="1" applyAlignment="1">
      <alignment horizontal="center" vertical="center" wrapText="1"/>
    </xf>
    <xf numFmtId="0" fontId="10" fillId="3" borderId="31" xfId="4" applyFont="1" applyFill="1" applyBorder="1" applyAlignment="1" applyProtection="1">
      <alignment horizontal="center" vertical="center" wrapText="1"/>
      <protection locked="0"/>
    </xf>
    <xf numFmtId="0" fontId="10" fillId="3" borderId="32" xfId="4" applyFont="1" applyFill="1" applyBorder="1" applyAlignment="1" applyProtection="1">
      <alignment horizontal="center" vertical="center" wrapText="1"/>
      <protection locked="0"/>
    </xf>
    <xf numFmtId="0" fontId="10" fillId="3" borderId="33" xfId="4" applyFont="1" applyFill="1" applyBorder="1" applyAlignment="1" applyProtection="1">
      <alignment horizontal="center" vertical="center" wrapText="1"/>
      <protection locked="0"/>
    </xf>
    <xf numFmtId="0" fontId="4" fillId="0" borderId="0" xfId="0" applyFont="1" applyAlignment="1">
      <alignment horizontal="center"/>
    </xf>
  </cellXfs>
  <cellStyles count="5">
    <cellStyle name="Normal" xfId="0" builtinId="0"/>
    <cellStyle name="Normal 2" xfId="3" xr:uid="{D1AE0F50-E3DF-497A-B67F-974B895B125B}"/>
    <cellStyle name="Normal 2 2" xfId="1" xr:uid="{00000000-0005-0000-0000-000001000000}"/>
    <cellStyle name="Normal 2 3" xfId="4" xr:uid="{CAE68E4D-0C73-4A6C-A367-54A1A7935AB1}"/>
    <cellStyle name="Normal 3 2" xfId="2" xr:uid="{00000000-0005-0000-0000-000002000000}"/>
  </cellStyles>
  <dxfs count="32">
    <dxf>
      <font>
        <color theme="6" tint="-0.499984740745262"/>
      </font>
      <fill>
        <patternFill>
          <bgColor theme="6" tint="0.39994506668294322"/>
        </patternFill>
      </fill>
    </dxf>
    <dxf>
      <font>
        <color rgb="FFFF0000"/>
      </font>
      <fill>
        <patternFill>
          <bgColor theme="5" tint="0.39994506668294322"/>
        </patternFill>
      </fill>
    </dxf>
    <dxf>
      <font>
        <color theme="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4AD6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171201</xdr:colOff>
      <xdr:row>1</xdr:row>
      <xdr:rowOff>31127</xdr:rowOff>
    </xdr:from>
    <xdr:to>
      <xdr:col>2</xdr:col>
      <xdr:colOff>626285</xdr:colOff>
      <xdr:row>3</xdr:row>
      <xdr:rowOff>149661</xdr:rowOff>
    </xdr:to>
    <xdr:pic>
      <xdr:nvPicPr>
        <xdr:cNvPr id="511" name="Picture 510" descr="A close up of a logo&#10;&#10;Description generated with very high confidence">
          <a:extLst>
            <a:ext uri="{FF2B5EF4-FFF2-40B4-BE49-F238E27FC236}">
              <a16:creationId xmlns:a16="http://schemas.microsoft.com/office/drawing/2014/main" id="{00000000-0008-0000-0000-0000FF010000}"/>
            </a:ext>
          </a:extLst>
        </xdr:cNvPr>
        <xdr:cNvPicPr/>
      </xdr:nvPicPr>
      <xdr:blipFill>
        <a:blip xmlns:r="http://schemas.openxmlformats.org/officeDocument/2006/relationships" r:embed="rId1" cstate="print"/>
        <a:srcRect/>
        <a:stretch>
          <a:fillRect/>
        </a:stretch>
      </xdr:blipFill>
      <xdr:spPr bwMode="auto">
        <a:xfrm>
          <a:off x="552201" y="31127"/>
          <a:ext cx="455084" cy="78080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878416</xdr:colOff>
      <xdr:row>7</xdr:row>
      <xdr:rowOff>87839</xdr:rowOff>
    </xdr:from>
    <xdr:to>
      <xdr:col>9</xdr:col>
      <xdr:colOff>131233</xdr:colOff>
      <xdr:row>8</xdr:row>
      <xdr:rowOff>269872</xdr:rowOff>
    </xdr:to>
    <xdr:sp macro="" textlink="">
      <xdr:nvSpPr>
        <xdr:cNvPr id="4" name="Oval 73">
          <a:extLst>
            <a:ext uri="{FF2B5EF4-FFF2-40B4-BE49-F238E27FC236}">
              <a16:creationId xmlns:a16="http://schemas.microsoft.com/office/drawing/2014/main" id="{FB51EB54-4BEB-4426-B7B0-5763B306BAC0}"/>
            </a:ext>
          </a:extLst>
        </xdr:cNvPr>
        <xdr:cNvSpPr>
          <a:spLocks noChangeArrowheads="1"/>
        </xdr:cNvSpPr>
      </xdr:nvSpPr>
      <xdr:spPr bwMode="auto">
        <a:xfrm>
          <a:off x="8170333" y="2416172"/>
          <a:ext cx="459317" cy="351367"/>
        </a:xfrm>
        <a:prstGeom prst="ellipse">
          <a:avLst/>
        </a:prstGeom>
        <a:noFill/>
        <a:ln w="9525">
          <a:noFill/>
          <a:round/>
          <a:headEnd/>
          <a:tailEnd/>
        </a:ln>
      </xdr:spPr>
      <xdr:txBody>
        <a:bodyPr vertOverflow="clip" wrap="square" lIns="36576" tIns="32004" rIns="36576" bIns="32004" anchor="ctr" upright="1"/>
        <a:lstStyle/>
        <a:p>
          <a:pPr algn="ctr" rtl="0">
            <a:defRPr sz="1000"/>
          </a:pPr>
          <a:r>
            <a:rPr lang="en-GB" sz="1300" b="1" i="1" u="none" strike="noStrike" baseline="0">
              <a:solidFill>
                <a:srgbClr val="DD0806"/>
              </a:solidFill>
              <a:latin typeface="Times"/>
              <a:cs typeface="Times"/>
            </a:rPr>
            <a:t>i</a:t>
          </a:r>
        </a:p>
      </xdr:txBody>
    </xdr:sp>
    <xdr:clientData/>
  </xdr:twoCellAnchor>
  <xdr:twoCellAnchor>
    <xdr:from>
      <xdr:col>6</xdr:col>
      <xdr:colOff>1090083</xdr:colOff>
      <xdr:row>7</xdr:row>
      <xdr:rowOff>75140</xdr:rowOff>
    </xdr:from>
    <xdr:to>
      <xdr:col>7</xdr:col>
      <xdr:colOff>89958</xdr:colOff>
      <xdr:row>8</xdr:row>
      <xdr:rowOff>303740</xdr:rowOff>
    </xdr:to>
    <xdr:sp macro="" textlink="">
      <xdr:nvSpPr>
        <xdr:cNvPr id="5" name="Oval 73">
          <a:extLst>
            <a:ext uri="{FF2B5EF4-FFF2-40B4-BE49-F238E27FC236}">
              <a16:creationId xmlns:a16="http://schemas.microsoft.com/office/drawing/2014/main" id="{B93FFAEB-D521-41B9-ABB4-F9C61DEEA3CB}"/>
            </a:ext>
          </a:extLst>
        </xdr:cNvPr>
        <xdr:cNvSpPr>
          <a:spLocks noChangeArrowheads="1"/>
        </xdr:cNvSpPr>
      </xdr:nvSpPr>
      <xdr:spPr bwMode="auto">
        <a:xfrm>
          <a:off x="5535083" y="2403473"/>
          <a:ext cx="534458" cy="397934"/>
        </a:xfrm>
        <a:prstGeom prst="ellipse">
          <a:avLst/>
        </a:prstGeom>
        <a:noFill/>
        <a:ln w="9525">
          <a:noFill/>
          <a:round/>
          <a:headEnd/>
          <a:tailEnd/>
        </a:ln>
      </xdr:spPr>
      <xdr:txBody>
        <a:bodyPr vertOverflow="clip" wrap="square" lIns="36576" tIns="32004" rIns="36576" bIns="32004" anchor="ctr" upright="1"/>
        <a:lstStyle/>
        <a:p>
          <a:pPr algn="ctr" rtl="0">
            <a:defRPr sz="1000"/>
          </a:pPr>
          <a:r>
            <a:rPr lang="en-GB" sz="1300" b="1" i="1" u="none" strike="noStrike" baseline="0">
              <a:solidFill>
                <a:srgbClr val="DD0806"/>
              </a:solidFill>
              <a:latin typeface="Times"/>
              <a:cs typeface="Times"/>
            </a:rPr>
            <a:t>i</a:t>
          </a:r>
        </a:p>
      </xdr:txBody>
    </xdr:sp>
    <xdr:clientData/>
  </xdr:twoCellAnchor>
  <xdr:twoCellAnchor>
    <xdr:from>
      <xdr:col>9</xdr:col>
      <xdr:colOff>1048808</xdr:colOff>
      <xdr:row>11</xdr:row>
      <xdr:rowOff>125941</xdr:rowOff>
    </xdr:from>
    <xdr:to>
      <xdr:col>10</xdr:col>
      <xdr:colOff>0</xdr:colOff>
      <xdr:row>12</xdr:row>
      <xdr:rowOff>259291</xdr:rowOff>
    </xdr:to>
    <xdr:sp macro="" textlink="">
      <xdr:nvSpPr>
        <xdr:cNvPr id="6" name="Oval 73">
          <a:extLst>
            <a:ext uri="{FF2B5EF4-FFF2-40B4-BE49-F238E27FC236}">
              <a16:creationId xmlns:a16="http://schemas.microsoft.com/office/drawing/2014/main" id="{49CE0CC8-4104-4B40-ADB8-31E1B294FEE2}"/>
            </a:ext>
          </a:extLst>
        </xdr:cNvPr>
        <xdr:cNvSpPr>
          <a:spLocks noChangeArrowheads="1"/>
        </xdr:cNvSpPr>
      </xdr:nvSpPr>
      <xdr:spPr bwMode="auto">
        <a:xfrm>
          <a:off x="9240308" y="3554941"/>
          <a:ext cx="275167" cy="304800"/>
        </a:xfrm>
        <a:prstGeom prst="ellipse">
          <a:avLst/>
        </a:prstGeom>
        <a:noFill/>
        <a:ln w="9525">
          <a:noFill/>
          <a:round/>
          <a:headEnd/>
          <a:tailEnd/>
        </a:ln>
      </xdr:spPr>
      <xdr:txBody>
        <a:bodyPr vertOverflow="clip" wrap="square" lIns="36576" tIns="32004" rIns="36576" bIns="32004" anchor="ctr" upright="1"/>
        <a:lstStyle/>
        <a:p>
          <a:pPr algn="ctr" rtl="0">
            <a:defRPr sz="1000"/>
          </a:pPr>
          <a:endParaRPr lang="en-GB" sz="1300" b="1" i="1" u="none" strike="noStrike" baseline="0">
            <a:solidFill>
              <a:srgbClr val="DD0806"/>
            </a:solidFill>
            <a:latin typeface="Times"/>
            <a:cs typeface="Times"/>
          </a:endParaRPr>
        </a:p>
      </xdr:txBody>
    </xdr:sp>
    <xdr:clientData/>
  </xdr:twoCellAnchor>
  <xdr:twoCellAnchor>
    <xdr:from>
      <xdr:col>3</xdr:col>
      <xdr:colOff>656169</xdr:colOff>
      <xdr:row>11</xdr:row>
      <xdr:rowOff>82549</xdr:rowOff>
    </xdr:from>
    <xdr:to>
      <xdr:col>4</xdr:col>
      <xdr:colOff>99486</xdr:colOff>
      <xdr:row>12</xdr:row>
      <xdr:rowOff>263524</xdr:rowOff>
    </xdr:to>
    <xdr:sp macro="" textlink="">
      <xdr:nvSpPr>
        <xdr:cNvPr id="7" name="Oval 73">
          <a:extLst>
            <a:ext uri="{FF2B5EF4-FFF2-40B4-BE49-F238E27FC236}">
              <a16:creationId xmlns:a16="http://schemas.microsoft.com/office/drawing/2014/main" id="{549314C4-FDDF-4F9C-832A-62AE7CDF77F4}"/>
            </a:ext>
          </a:extLst>
        </xdr:cNvPr>
        <xdr:cNvSpPr>
          <a:spLocks noChangeArrowheads="1"/>
        </xdr:cNvSpPr>
      </xdr:nvSpPr>
      <xdr:spPr bwMode="auto">
        <a:xfrm>
          <a:off x="1951569" y="3511549"/>
          <a:ext cx="376767" cy="352425"/>
        </a:xfrm>
        <a:prstGeom prst="ellipse">
          <a:avLst/>
        </a:prstGeom>
        <a:noFill/>
        <a:ln w="9525">
          <a:noFill/>
          <a:round/>
          <a:headEnd/>
          <a:tailEnd/>
        </a:ln>
      </xdr:spPr>
      <xdr:txBody>
        <a:bodyPr vertOverflow="clip" wrap="square" lIns="36576" tIns="32004" rIns="36576" bIns="32004" anchor="ctr" upright="1"/>
        <a:lstStyle/>
        <a:p>
          <a:pPr algn="ctr" rtl="0">
            <a:defRPr sz="1000"/>
          </a:pPr>
          <a:endParaRPr lang="en-GB" sz="1300" b="1" i="1" u="none" strike="noStrike" baseline="0">
            <a:solidFill>
              <a:srgbClr val="DD0806"/>
            </a:solidFill>
            <a:latin typeface="Times"/>
            <a:cs typeface="Times"/>
          </a:endParaRPr>
        </a:p>
        <a:p>
          <a:pPr algn="ctr" rtl="0">
            <a:defRPr sz="1000"/>
          </a:pPr>
          <a:endParaRPr lang="en-GB" sz="1300" b="1" i="1" u="none" strike="noStrike" baseline="0">
            <a:solidFill>
              <a:srgbClr val="DD0806"/>
            </a:solidFill>
            <a:latin typeface="Times"/>
            <a:cs typeface="Times"/>
          </a:endParaRPr>
        </a:p>
      </xdr:txBody>
    </xdr:sp>
    <xdr:clientData/>
  </xdr:twoCellAnchor>
  <xdr:oneCellAnchor>
    <xdr:from>
      <xdr:col>2</xdr:col>
      <xdr:colOff>0</xdr:colOff>
      <xdr:row>12</xdr:row>
      <xdr:rowOff>142875</xdr:rowOff>
    </xdr:from>
    <xdr:ext cx="184731" cy="264560"/>
    <xdr:sp macro="" textlink="">
      <xdr:nvSpPr>
        <xdr:cNvPr id="8" name="TextBox 7">
          <a:extLst>
            <a:ext uri="{FF2B5EF4-FFF2-40B4-BE49-F238E27FC236}">
              <a16:creationId xmlns:a16="http://schemas.microsoft.com/office/drawing/2014/main" id="{9D87C697-BFF6-4E36-832A-5795177FEAA6}"/>
            </a:ext>
          </a:extLst>
        </xdr:cNvPr>
        <xdr:cNvSpPr txBox="1"/>
      </xdr:nvSpPr>
      <xdr:spPr>
        <a:xfrm>
          <a:off x="504825" y="374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xdr:col>
      <xdr:colOff>246530</xdr:colOff>
      <xdr:row>1</xdr:row>
      <xdr:rowOff>67235</xdr:rowOff>
    </xdr:from>
    <xdr:ext cx="430412" cy="759878"/>
    <xdr:pic>
      <xdr:nvPicPr>
        <xdr:cNvPr id="9" name="Picture 8">
          <a:extLst>
            <a:ext uri="{FF2B5EF4-FFF2-40B4-BE49-F238E27FC236}">
              <a16:creationId xmlns:a16="http://schemas.microsoft.com/office/drawing/2014/main" id="{4F948D32-8CAF-4DAD-BBCA-536D1EF020AB}"/>
            </a:ext>
          </a:extLst>
        </xdr:cNvPr>
        <xdr:cNvPicPr>
          <a:picLocks noChangeAspect="1"/>
        </xdr:cNvPicPr>
      </xdr:nvPicPr>
      <xdr:blipFill>
        <a:blip xmlns:r="http://schemas.openxmlformats.org/officeDocument/2006/relationships" r:embed="rId1"/>
        <a:stretch>
          <a:fillRect/>
        </a:stretch>
      </xdr:blipFill>
      <xdr:spPr>
        <a:xfrm>
          <a:off x="475130" y="152960"/>
          <a:ext cx="430412" cy="75987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i.co.uk/Documents%20and%20Settings/Amkttomc/Local%20Settings/Temporary%20Internet%20Files/OLK54/Copy%20of%20Order%20form%202009%20v1.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dipkiml\AppData\Local\Microsoft\Windows\INetCache\Content.Outlook\02SKTKQ4\Membership%20Renewal%20Tab%20Draft%20(002).xlsx" TargetMode="External"/><Relationship Id="rId1" Type="http://schemas.openxmlformats.org/officeDocument/2006/relationships/externalLinkPath" Target="file:///C:\Users\adipkiml\AppData\Local\Microsoft\Windows\INetCache\Content.Outlook\02SKTKQ4\Membership%20Renewal%20Tab%20Draft%20(00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dipkiml\AppData\Local\Microsoft\Windows\INetCache\Content.Outlook\02SKTKQ4\Membership%20Renewal%20Tab%20Draft.xlsx" TargetMode="External"/><Relationship Id="rId1" Type="http://schemas.openxmlformats.org/officeDocument/2006/relationships/externalLinkPath" Target="file:///C:\Users\adipkiml\AppData\Local\Microsoft\Windows\INetCache\Content.Outlook\02SKTKQ4\Membership%20Renewal%20Tab%20Draft.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thecii-my.sharepoint.com/personal/anouska_luboff_cii_co_uk/Documents/Documents/EPMO/Products%20in%20NAV%20-%20not%20in%20NAV%20and%20might%20be%20in%20NAV.xlsx" TargetMode="External"/><Relationship Id="rId1" Type="http://schemas.openxmlformats.org/officeDocument/2006/relationships/externalLinkPath" Target="/personal/anouska_luboff_cii_co_uk/Documents/Documents/EPMO/Products%20in%20NAV%20-%20not%20in%20NAV%20and%20might%20be%20in%20NA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I Booking Form"/>
      <sheetName val="Prices "/>
      <sheetName val="Data"/>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Orders by quantity"/>
      <sheetName val="CII use only "/>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Orders by quantity"/>
      <sheetName val="CII use only "/>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AP68"/>
  <sheetViews>
    <sheetView tabSelected="1" showRuler="0" topLeftCell="A6" zoomScale="85" zoomScaleNormal="85" zoomScaleSheetLayoutView="70" zoomScalePageLayoutView="80" workbookViewId="0">
      <selection activeCell="E20" sqref="E20"/>
    </sheetView>
  </sheetViews>
  <sheetFormatPr defaultColWidth="9.140625" defaultRowHeight="15.75" customHeight="1" x14ac:dyDescent="0.2"/>
  <cols>
    <col min="1" max="1" width="2.5703125" style="27" customWidth="1"/>
    <col min="2" max="2" width="2.85546875" style="27" customWidth="1"/>
    <col min="3" max="3" width="12.85546875" style="54" customWidth="1"/>
    <col min="4" max="4" width="22.85546875" style="54" customWidth="1"/>
    <col min="5" max="5" width="24" style="54" customWidth="1"/>
    <col min="6" max="6" width="12" style="6" customWidth="1"/>
    <col min="7" max="7" width="21.7109375" style="6" customWidth="1"/>
    <col min="8" max="8" width="24.5703125" style="6" customWidth="1"/>
    <col min="9" max="9" width="27.140625" style="6" customWidth="1"/>
    <col min="10" max="10" width="25.140625" style="29" customWidth="1"/>
    <col min="11" max="11" width="21.140625" style="6" customWidth="1"/>
    <col min="12" max="12" width="17.140625" style="6" customWidth="1"/>
    <col min="13" max="13" width="23.7109375" style="6" customWidth="1"/>
    <col min="14" max="14" width="21.140625" style="6" customWidth="1"/>
    <col min="15" max="15" width="18.42578125" style="29" customWidth="1"/>
    <col min="16" max="16" width="40" style="29" customWidth="1"/>
    <col min="17" max="17" width="19.42578125" style="29" customWidth="1"/>
    <col min="18" max="18" width="41.85546875" style="29" customWidth="1"/>
    <col min="19" max="19" width="22.140625" style="29" customWidth="1"/>
    <col min="20" max="20" width="18.5703125" style="29" customWidth="1"/>
    <col min="21" max="21" width="18.140625" style="29" customWidth="1"/>
    <col min="22" max="22" width="13.85546875" style="29" customWidth="1"/>
    <col min="23" max="23" width="15.140625" style="29" customWidth="1"/>
    <col min="24" max="24" width="17" style="29" customWidth="1"/>
    <col min="25" max="25" width="12.28515625" style="29" customWidth="1"/>
    <col min="26" max="26" width="15.5703125" style="29" customWidth="1"/>
    <col min="27" max="29" width="19.140625" style="29" customWidth="1"/>
    <col min="30" max="30" width="17.140625" style="27" customWidth="1"/>
    <col min="31" max="16384" width="9.140625" style="27"/>
  </cols>
  <sheetData>
    <row r="1" spans="1:42" s="3" customFormat="1" ht="5.25" customHeight="1" x14ac:dyDescent="0.2">
      <c r="C1" s="4"/>
      <c r="D1" s="4"/>
      <c r="E1" s="4"/>
      <c r="F1" s="5"/>
      <c r="G1" s="5"/>
      <c r="H1" s="5"/>
      <c r="I1" s="5"/>
      <c r="J1" s="5"/>
      <c r="K1" s="6"/>
      <c r="L1" s="6"/>
      <c r="M1" s="6"/>
      <c r="N1" s="6"/>
      <c r="O1" s="7"/>
      <c r="P1" s="7"/>
      <c r="Q1" s="7"/>
      <c r="R1" s="7"/>
      <c r="S1" s="7"/>
      <c r="T1" s="7"/>
      <c r="U1" s="7"/>
      <c r="V1" s="7"/>
      <c r="W1" s="7"/>
      <c r="X1" s="7"/>
      <c r="Y1" s="7"/>
      <c r="Z1" s="7"/>
      <c r="AA1" s="7"/>
      <c r="AB1" s="7"/>
      <c r="AC1" s="7"/>
      <c r="AD1" s="7"/>
    </row>
    <row r="2" spans="1:42" s="3" customFormat="1" ht="15.75" customHeight="1" x14ac:dyDescent="0.2">
      <c r="B2" s="8"/>
      <c r="C2" s="9"/>
      <c r="D2" s="9"/>
      <c r="E2" s="9"/>
      <c r="F2" s="10"/>
      <c r="G2" s="10"/>
      <c r="H2" s="10"/>
      <c r="I2" s="10"/>
      <c r="J2" s="10"/>
      <c r="K2" s="11"/>
      <c r="L2" s="11"/>
      <c r="M2" s="11"/>
      <c r="N2" s="11"/>
      <c r="O2" s="12"/>
      <c r="P2" s="12"/>
      <c r="Q2" s="12"/>
      <c r="R2" s="12"/>
      <c r="S2" s="12"/>
      <c r="T2" s="12"/>
      <c r="U2" s="12"/>
      <c r="V2" s="12"/>
      <c r="W2" s="12"/>
      <c r="X2" s="12"/>
      <c r="Y2" s="12"/>
      <c r="Z2" s="12"/>
      <c r="AA2" s="12"/>
      <c r="AB2" s="12"/>
      <c r="AC2" s="12"/>
      <c r="AD2" s="13"/>
    </row>
    <row r="3" spans="1:42" s="3" customFormat="1" ht="36" customHeight="1" x14ac:dyDescent="0.5">
      <c r="B3" s="14"/>
      <c r="C3" s="15"/>
      <c r="D3" s="104" t="s">
        <v>0</v>
      </c>
      <c r="E3" s="4"/>
      <c r="F3" s="16"/>
      <c r="G3" s="16"/>
      <c r="H3" s="16"/>
      <c r="I3" s="16"/>
      <c r="J3" s="16"/>
      <c r="K3" s="17"/>
      <c r="L3" s="17"/>
      <c r="M3" s="6"/>
      <c r="N3" s="6"/>
      <c r="O3" s="7"/>
      <c r="P3" s="7"/>
      <c r="Q3" s="18"/>
      <c r="R3" s="18"/>
      <c r="S3" s="18"/>
      <c r="T3" s="7"/>
      <c r="U3" s="7"/>
      <c r="V3" s="7"/>
      <c r="W3" s="7"/>
      <c r="X3" s="7"/>
      <c r="Y3" s="7"/>
      <c r="Z3" s="7"/>
      <c r="AA3" s="7"/>
      <c r="AB3" s="7"/>
      <c r="AC3" s="7"/>
      <c r="AD3" s="19"/>
    </row>
    <row r="4" spans="1:42" s="3" customFormat="1" ht="15.75" customHeight="1" x14ac:dyDescent="0.25">
      <c r="B4" s="14"/>
      <c r="C4" s="4"/>
      <c r="D4" s="20" t="s">
        <v>1</v>
      </c>
      <c r="E4" s="4"/>
      <c r="F4" s="21"/>
      <c r="G4" s="21"/>
      <c r="H4" s="21"/>
      <c r="I4" s="70" t="s">
        <v>2</v>
      </c>
      <c r="J4" s="21"/>
      <c r="K4" s="5"/>
      <c r="L4" s="5"/>
      <c r="M4" s="6"/>
      <c r="N4" s="6"/>
      <c r="O4" s="7"/>
      <c r="P4" s="7"/>
      <c r="Q4" s="18"/>
      <c r="R4" s="18"/>
      <c r="S4" s="18"/>
      <c r="T4" s="7"/>
      <c r="U4" s="7"/>
      <c r="V4" s="7"/>
      <c r="W4" s="7"/>
      <c r="X4" s="7"/>
      <c r="Y4" s="7"/>
      <c r="Z4" s="7"/>
      <c r="AB4" s="145"/>
      <c r="AC4" s="145"/>
      <c r="AD4" s="19"/>
    </row>
    <row r="5" spans="1:42" s="3" customFormat="1" ht="9.75" customHeight="1" thickBot="1" x14ac:dyDescent="0.45">
      <c r="B5" s="14"/>
      <c r="C5" s="22"/>
      <c r="D5" s="22"/>
      <c r="E5" s="5"/>
      <c r="F5" s="4"/>
      <c r="G5" s="23"/>
      <c r="H5" s="23"/>
      <c r="I5" s="23"/>
      <c r="J5" s="5"/>
      <c r="K5" s="5"/>
      <c r="L5" s="5"/>
      <c r="M5" s="24"/>
      <c r="N5" s="24"/>
      <c r="O5" s="7"/>
      <c r="P5" s="7"/>
      <c r="Q5" s="25"/>
      <c r="R5" s="25"/>
      <c r="S5" s="25"/>
      <c r="T5" s="26"/>
      <c r="U5" s="26"/>
      <c r="V5" s="26"/>
      <c r="W5" s="26"/>
      <c r="X5" s="26"/>
      <c r="Y5" s="26"/>
      <c r="Z5" s="26"/>
      <c r="AB5" s="145"/>
      <c r="AC5" s="145"/>
      <c r="AD5" s="19"/>
    </row>
    <row r="6" spans="1:42" s="43" customFormat="1" ht="276.75" customHeight="1" thickBot="1" x14ac:dyDescent="0.25">
      <c r="B6" s="44"/>
      <c r="C6" s="198" t="s">
        <v>3</v>
      </c>
      <c r="D6" s="199"/>
      <c r="E6" s="199"/>
      <c r="F6" s="199"/>
      <c r="G6" s="199"/>
      <c r="H6" s="199"/>
      <c r="I6" s="199"/>
      <c r="J6" s="200"/>
      <c r="K6" s="209" t="s">
        <v>4</v>
      </c>
      <c r="L6" s="210"/>
      <c r="M6" s="211"/>
      <c r="N6" s="98"/>
      <c r="O6" s="98"/>
      <c r="P6" s="98"/>
      <c r="Q6" s="47"/>
      <c r="R6" s="47"/>
      <c r="S6" s="47"/>
      <c r="T6" s="48"/>
      <c r="U6" s="48"/>
      <c r="V6" s="48"/>
      <c r="W6" s="48"/>
      <c r="X6" s="48"/>
      <c r="Y6" s="48"/>
      <c r="Z6" s="48"/>
      <c r="AA6" s="48"/>
      <c r="AB6" s="48"/>
      <c r="AC6" s="48"/>
      <c r="AD6" s="19"/>
    </row>
    <row r="7" spans="1:42" s="43" customFormat="1" ht="9" customHeight="1" x14ac:dyDescent="0.2">
      <c r="B7" s="44"/>
      <c r="C7" s="99"/>
      <c r="D7" s="99"/>
      <c r="E7" s="99"/>
      <c r="F7" s="99"/>
      <c r="G7" s="99"/>
      <c r="H7" s="99"/>
      <c r="I7" s="99"/>
      <c r="J7" s="99"/>
      <c r="K7" s="100"/>
      <c r="L7" s="100"/>
      <c r="M7" s="100"/>
      <c r="N7" s="100"/>
      <c r="O7" s="100"/>
      <c r="P7" s="100"/>
      <c r="Q7" s="101"/>
      <c r="R7" s="101"/>
      <c r="S7" s="101"/>
      <c r="T7" s="71"/>
      <c r="U7" s="71"/>
      <c r="V7" s="71"/>
      <c r="W7" s="71"/>
      <c r="X7" s="71"/>
      <c r="Y7" s="71"/>
      <c r="Z7" s="71"/>
      <c r="AA7" s="71"/>
      <c r="AB7" s="71"/>
      <c r="AC7" s="71"/>
      <c r="AD7" s="19"/>
    </row>
    <row r="8" spans="1:42" ht="15.75" customHeight="1" thickBot="1" x14ac:dyDescent="0.25">
      <c r="B8" s="28"/>
      <c r="C8" s="201" t="s">
        <v>5</v>
      </c>
      <c r="D8" s="201"/>
      <c r="E8" s="202"/>
      <c r="F8" s="202"/>
      <c r="G8" s="202"/>
      <c r="H8" s="202"/>
      <c r="I8" s="202"/>
      <c r="J8" s="202"/>
      <c r="K8" s="202"/>
      <c r="L8" s="202"/>
      <c r="M8" s="202"/>
      <c r="N8" s="202"/>
      <c r="O8" s="46"/>
      <c r="P8" s="46"/>
      <c r="Q8" s="46"/>
      <c r="R8" s="46"/>
      <c r="S8" s="46"/>
      <c r="AD8" s="19"/>
    </row>
    <row r="9" spans="1:42" s="45" customFormat="1" ht="15.75" customHeight="1" thickBot="1" x14ac:dyDescent="0.25">
      <c r="A9" s="2"/>
      <c r="B9" s="1"/>
      <c r="C9" s="204" t="s">
        <v>6</v>
      </c>
      <c r="D9" s="205"/>
      <c r="E9" s="205"/>
      <c r="F9" s="205"/>
      <c r="G9" s="205"/>
      <c r="H9" s="205"/>
      <c r="I9" s="205"/>
      <c r="J9" s="205"/>
      <c r="K9" s="205"/>
      <c r="L9" s="205"/>
      <c r="M9" s="205"/>
      <c r="N9" s="206"/>
      <c r="O9" s="61"/>
      <c r="P9" s="62"/>
      <c r="Q9" s="62"/>
      <c r="R9" s="62"/>
      <c r="S9" s="62"/>
      <c r="T9" s="62"/>
      <c r="U9" s="62"/>
      <c r="V9" s="62"/>
      <c r="W9" s="62"/>
      <c r="X9" s="84"/>
      <c r="Y9" s="62"/>
      <c r="Z9" s="62"/>
      <c r="AA9" s="62"/>
      <c r="AB9" s="62"/>
      <c r="AC9" s="62"/>
      <c r="AD9" s="19"/>
      <c r="AE9" s="27"/>
      <c r="AF9" s="27"/>
      <c r="AG9" s="27"/>
      <c r="AH9" s="27"/>
      <c r="AI9" s="27"/>
      <c r="AJ9" s="27"/>
      <c r="AK9" s="27"/>
      <c r="AL9" s="27"/>
      <c r="AM9" s="27"/>
      <c r="AN9" s="27"/>
      <c r="AO9" s="27"/>
      <c r="AP9" s="27"/>
    </row>
    <row r="10" spans="1:42" s="45" customFormat="1" ht="15.75" customHeight="1" x14ac:dyDescent="0.2">
      <c r="A10" s="2"/>
      <c r="B10" s="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19"/>
      <c r="AE10" s="27"/>
      <c r="AF10" s="27"/>
      <c r="AG10" s="27"/>
      <c r="AH10" s="27"/>
      <c r="AI10" s="27"/>
      <c r="AJ10" s="27"/>
      <c r="AK10" s="27"/>
      <c r="AL10" s="27"/>
      <c r="AM10" s="27"/>
      <c r="AN10" s="27"/>
      <c r="AO10" s="27"/>
      <c r="AP10" s="27"/>
    </row>
    <row r="11" spans="1:42" s="30" customFormat="1" ht="26.25" customHeight="1" x14ac:dyDescent="0.2">
      <c r="B11" s="31"/>
      <c r="C11" s="207" t="s">
        <v>7</v>
      </c>
      <c r="D11" s="207"/>
      <c r="E11" s="208"/>
      <c r="F11" s="208"/>
      <c r="G11" s="32"/>
      <c r="H11" s="63" t="s">
        <v>8</v>
      </c>
      <c r="I11" s="197"/>
      <c r="J11" s="197"/>
      <c r="K11" s="64" t="s">
        <v>9</v>
      </c>
      <c r="L11" s="212"/>
      <c r="M11" s="212"/>
      <c r="N11" s="212"/>
      <c r="O11" s="61"/>
      <c r="P11" s="203"/>
      <c r="Q11" s="203"/>
      <c r="R11" s="203"/>
      <c r="S11" s="203"/>
      <c r="T11" s="203"/>
      <c r="U11" s="203"/>
      <c r="V11" s="203"/>
      <c r="W11" s="103"/>
      <c r="X11" s="72"/>
      <c r="Y11" s="103"/>
      <c r="Z11" s="103"/>
      <c r="AA11" s="103"/>
      <c r="AB11" s="103"/>
      <c r="AC11" s="103"/>
      <c r="AD11" s="19"/>
    </row>
    <row r="12" spans="1:42" s="45" customFormat="1" ht="15.75" customHeight="1" thickBot="1" x14ac:dyDescent="0.25">
      <c r="A12" s="2"/>
      <c r="B12" s="1"/>
      <c r="C12" s="61"/>
      <c r="D12" s="61"/>
      <c r="E12" s="61"/>
      <c r="F12" s="61"/>
      <c r="G12" s="61"/>
      <c r="H12" s="61"/>
      <c r="I12" s="61"/>
      <c r="J12" s="61"/>
      <c r="K12" s="61"/>
      <c r="L12" s="61"/>
      <c r="M12" s="61"/>
      <c r="N12" s="187"/>
      <c r="O12" s="61"/>
      <c r="P12" s="61"/>
      <c r="Q12" s="61"/>
      <c r="R12" s="61"/>
      <c r="S12" s="61"/>
      <c r="T12" s="61"/>
      <c r="U12" s="61"/>
      <c r="V12" s="61"/>
      <c r="W12" s="61"/>
      <c r="X12" s="61"/>
      <c r="Y12" s="61"/>
      <c r="Z12" s="61"/>
      <c r="AA12" s="61"/>
      <c r="AB12" s="61"/>
      <c r="AC12" s="61"/>
      <c r="AD12" s="19"/>
      <c r="AE12" s="27"/>
      <c r="AF12" s="27"/>
      <c r="AG12" s="27"/>
      <c r="AH12" s="27"/>
      <c r="AI12" s="27"/>
      <c r="AJ12" s="27"/>
      <c r="AK12" s="27"/>
      <c r="AL12" s="27"/>
      <c r="AM12" s="27"/>
      <c r="AN12" s="27"/>
      <c r="AO12" s="27"/>
      <c r="AP12" s="27"/>
    </row>
    <row r="13" spans="1:42" s="32" customFormat="1" ht="15.75" customHeight="1" x14ac:dyDescent="0.2">
      <c r="B13" s="188"/>
      <c r="C13" s="191" t="s">
        <v>10</v>
      </c>
      <c r="D13" s="192"/>
      <c r="E13" s="192"/>
      <c r="F13" s="192"/>
      <c r="G13" s="192"/>
      <c r="H13" s="192"/>
      <c r="I13" s="192"/>
      <c r="J13" s="192"/>
      <c r="K13" s="192"/>
      <c r="L13" s="192"/>
      <c r="M13" s="192"/>
      <c r="N13" s="192"/>
      <c r="O13" s="192"/>
      <c r="P13" s="192"/>
      <c r="Q13" s="191" t="s">
        <v>11</v>
      </c>
      <c r="R13" s="192"/>
      <c r="S13" s="192"/>
      <c r="T13" s="192"/>
      <c r="U13" s="192"/>
      <c r="V13" s="192"/>
      <c r="W13" s="192"/>
      <c r="X13" s="192"/>
      <c r="Y13" s="192"/>
      <c r="Z13" s="192"/>
      <c r="AA13" s="192"/>
      <c r="AB13" s="192"/>
      <c r="AC13" s="192"/>
      <c r="AD13" s="193"/>
    </row>
    <row r="14" spans="1:42" s="3" customFormat="1" ht="15.75" customHeight="1" thickBot="1" x14ac:dyDescent="0.25">
      <c r="B14" s="14"/>
      <c r="C14" s="194"/>
      <c r="D14" s="195"/>
      <c r="E14" s="195"/>
      <c r="F14" s="195"/>
      <c r="G14" s="195"/>
      <c r="H14" s="195"/>
      <c r="I14" s="195"/>
      <c r="J14" s="195"/>
      <c r="K14" s="195"/>
      <c r="L14" s="195"/>
      <c r="M14" s="195"/>
      <c r="N14" s="195"/>
      <c r="O14" s="195"/>
      <c r="P14" s="195"/>
      <c r="Q14" s="194"/>
      <c r="R14" s="195"/>
      <c r="S14" s="195"/>
      <c r="T14" s="195"/>
      <c r="U14" s="195"/>
      <c r="V14" s="195"/>
      <c r="W14" s="195"/>
      <c r="X14" s="195"/>
      <c r="Y14" s="195"/>
      <c r="Z14" s="195"/>
      <c r="AA14" s="195"/>
      <c r="AB14" s="195"/>
      <c r="AC14" s="195"/>
      <c r="AD14" s="196"/>
    </row>
    <row r="15" spans="1:42" s="49" customFormat="1" ht="94.5" customHeight="1" thickBot="1" x14ac:dyDescent="0.25">
      <c r="B15" s="189"/>
      <c r="C15" s="167" t="s">
        <v>12</v>
      </c>
      <c r="D15" s="167" t="s">
        <v>13</v>
      </c>
      <c r="E15" s="167" t="s">
        <v>14</v>
      </c>
      <c r="F15" s="167" t="s">
        <v>15</v>
      </c>
      <c r="G15" s="168" t="s">
        <v>16</v>
      </c>
      <c r="H15" s="167" t="s">
        <v>17</v>
      </c>
      <c r="I15" s="167" t="s">
        <v>18</v>
      </c>
      <c r="J15" s="169" t="s">
        <v>19</v>
      </c>
      <c r="K15" s="168" t="s">
        <v>20</v>
      </c>
      <c r="L15" s="167" t="s">
        <v>21</v>
      </c>
      <c r="M15" s="167" t="s">
        <v>22</v>
      </c>
      <c r="N15" s="167" t="s">
        <v>23</v>
      </c>
      <c r="O15" s="170" t="s">
        <v>24</v>
      </c>
      <c r="P15" s="170" t="s">
        <v>25</v>
      </c>
      <c r="Q15" s="170" t="s">
        <v>27</v>
      </c>
      <c r="R15" s="170" t="s">
        <v>28</v>
      </c>
      <c r="S15" s="170" t="s">
        <v>335</v>
      </c>
      <c r="T15" s="171" t="s">
        <v>29</v>
      </c>
      <c r="U15" s="172" t="s">
        <v>30</v>
      </c>
      <c r="V15" s="171" t="s">
        <v>31</v>
      </c>
      <c r="W15" s="171" t="s">
        <v>32</v>
      </c>
      <c r="X15" s="171" t="s">
        <v>33</v>
      </c>
      <c r="Y15" s="171" t="s">
        <v>34</v>
      </c>
      <c r="Z15" s="173" t="s">
        <v>35</v>
      </c>
      <c r="AA15" s="172" t="s">
        <v>36</v>
      </c>
      <c r="AB15" s="171" t="s">
        <v>37</v>
      </c>
      <c r="AC15" s="171" t="s">
        <v>38</v>
      </c>
      <c r="AD15" s="172" t="s">
        <v>39</v>
      </c>
    </row>
    <row r="16" spans="1:42" s="102" customFormat="1" ht="39" customHeight="1" x14ac:dyDescent="0.2">
      <c r="B16" s="190"/>
      <c r="C16" s="174" t="s">
        <v>40</v>
      </c>
      <c r="D16" s="175" t="s">
        <v>41</v>
      </c>
      <c r="E16" s="175" t="s">
        <v>42</v>
      </c>
      <c r="F16" s="176" t="s">
        <v>43</v>
      </c>
      <c r="G16" s="177" t="s">
        <v>44</v>
      </c>
      <c r="H16" s="177" t="s">
        <v>45</v>
      </c>
      <c r="I16" s="178"/>
      <c r="J16" s="179">
        <v>36525</v>
      </c>
      <c r="K16" s="180" t="s">
        <v>46</v>
      </c>
      <c r="L16" s="180" t="s">
        <v>47</v>
      </c>
      <c r="M16" s="181" t="s">
        <v>48</v>
      </c>
      <c r="N16" s="182" t="s">
        <v>49</v>
      </c>
      <c r="O16" s="182" t="s">
        <v>50</v>
      </c>
      <c r="P16" s="183" t="s">
        <v>51</v>
      </c>
      <c r="Q16" s="176" t="s">
        <v>52</v>
      </c>
      <c r="R16" s="176" t="s">
        <v>53</v>
      </c>
      <c r="S16" s="184" t="s">
        <v>54</v>
      </c>
      <c r="T16" s="185" t="str">
        <f>IF(IF(P16="Select","",VLOOKUP(MID(P16,1,3),'CII use onlyStudy aids per unit'!A:P,7,FALSE))=0,"",IF(P16="Select","",VLOOKUP(MID(P16,1,3),'CII use onlyStudy aids per unit'!A:P,7,FALSE)))</f>
        <v>Available</v>
      </c>
      <c r="U16" s="185" t="str">
        <f>IF(IF(P16="Select","",VLOOKUP(MID(P16,1,3),'CII use onlyStudy aids per unit'!A:P,9,FALSE))=0,"",IF(P16="Select","",VLOOKUP(MID(P16,1,3),'CII use onlyStudy aids per unit'!A:P,9,FALSE)))</f>
        <v>Available</v>
      </c>
      <c r="V16" s="185" t="str">
        <f>IF(IF(P16="Select","",VLOOKUP(MID(P16,1,3),'CII use onlyStudy aids per unit'!A:P,11,FALSE))=0,"",IF(P16="Select","",VLOOKUP(MID(P16,1,3),'CII use onlyStudy aids per unit'!A:P,11,FALSE)))</f>
        <v>Available</v>
      </c>
      <c r="W16" s="185" t="str">
        <f>IF(IF(P16="Select","",VLOOKUP(MID(P16,1,3),'CII use onlyStudy aids per unit'!A:P,13,FALSE))=0,"",IF(P16="Select","",VLOOKUP(MID(P16,1,3),'CII use onlyStudy aids per unit'!A:P,13,FALSE)))</f>
        <v>Available</v>
      </c>
      <c r="X16" s="185" t="str">
        <f>IF(IF(P16="Select","",VLOOKUP(MID(P16,1,3),'CII use onlyStudy aids per unit'!A:P,14,FALSE))=0,"",IF(P16="Select","",VLOOKUP(MID(P16,1,3),'CII use onlyStudy aids per unit'!A:P,14,FALSE)))</f>
        <v/>
      </c>
      <c r="Y16" s="185" t="str">
        <f>IF(IF(P16="Select","",VLOOKUP(MID(P16,1,3),'CII use onlyStudy aids per unit'!A:P,15,FALSE))=0,"",IF(P16="Select","",VLOOKUP(MID(P16,1,3),'CII use onlyStudy aids per unit'!A:P,15,FALSE)))</f>
        <v/>
      </c>
      <c r="Z16" s="185" t="str">
        <f>IF(IF(P16="Select","",VLOOKUP(MID(P16,1,3),'CII use onlyStudy aids per unit'!A:P,16,FALSE))=0,"",IF(P16="Select","",VLOOKUP(MID(P16,1,3),'CII use onlyStudy aids per unit'!A:P,16,FALSE)))</f>
        <v/>
      </c>
      <c r="AA16" s="185" t="str">
        <f>IF(IF(P16="Select","",VLOOKUP(MID(P16,1,3),'CII use onlyStudy aids per unit'!A:P,6,FALSE))=0,"",IF(P16="Select","",VLOOKUP(MID(P16,1,3),'CII use onlyStudy aids per unit'!A:P,6,FALSE)))</f>
        <v>Available</v>
      </c>
      <c r="AB16" s="185" t="str">
        <f>IF(IF(P16="Select","",VLOOKUP(MID(P16,1,3),'CII use onlyStudy aids per unit'!A:S,19,FALSE))=0,"",IF(P16="Select","",VLOOKUP(MID(P16,1,3),'CII use onlyStudy aids per unit'!A:S,19,FALSE)))</f>
        <v/>
      </c>
      <c r="AC16" s="185" t="str">
        <f>IF(IF(P16="Select","",VLOOKUP(MID(P16,1,3),'CII use onlyStudy aids per unit'!A:R,17,FALSE))=0,"",IF(P16="Select","",VLOOKUP(MID(P16,1,3),'CII use onlyStudy aids per unit'!A:R,17,FALSE)))</f>
        <v/>
      </c>
      <c r="AD16" s="186"/>
    </row>
    <row r="17" spans="1:30" s="52" customFormat="1" ht="36.75" customHeight="1" x14ac:dyDescent="0.2">
      <c r="A17" s="50"/>
      <c r="B17" s="51"/>
      <c r="C17" s="146" t="s">
        <v>55</v>
      </c>
      <c r="D17" s="57"/>
      <c r="E17" s="57"/>
      <c r="F17" s="56" t="s">
        <v>55</v>
      </c>
      <c r="G17" s="57"/>
      <c r="H17" s="57"/>
      <c r="I17" s="58"/>
      <c r="J17" s="105"/>
      <c r="K17" s="69"/>
      <c r="L17" s="69"/>
      <c r="M17" s="67"/>
      <c r="N17" s="65" t="s">
        <v>55</v>
      </c>
      <c r="O17" s="65" t="s">
        <v>55</v>
      </c>
      <c r="P17" s="33" t="s">
        <v>55</v>
      </c>
      <c r="Q17" s="161" t="s">
        <v>52</v>
      </c>
      <c r="R17" s="161" t="s">
        <v>55</v>
      </c>
      <c r="S17" s="161" t="s">
        <v>55</v>
      </c>
      <c r="T17" s="162" t="str">
        <f>IF(IF(P17="Select","",VLOOKUP(MID(P17,1,3),'CII use onlyStudy aids per unit'!A:P,7,FALSE))=0,"",IF(P17="Select","",VLOOKUP(MID(P17,1,3),'CII use onlyStudy aids per unit'!A:P,7,FALSE)))</f>
        <v/>
      </c>
      <c r="U17" s="162" t="str">
        <f>IF(IF(P17="Select","",VLOOKUP(MID(P17,1,3),'CII use onlyStudy aids per unit'!A:P,9,FALSE))=0,"",IF(P17="Select","",VLOOKUP(MID(P17,1,3),'CII use onlyStudy aids per unit'!A:P,9,FALSE)))</f>
        <v/>
      </c>
      <c r="V17" s="162" t="str">
        <f>IF(IF(P17="Select","",VLOOKUP(MID(P17,1,3),'CII use onlyStudy aids per unit'!A:P,11,FALSE))=0,"",IF(P17="Select","",VLOOKUP(MID(P17,1,3),'CII use onlyStudy aids per unit'!A:P,11,FALSE)))</f>
        <v/>
      </c>
      <c r="W17" s="162" t="str">
        <f>IF(IF(P17="Select","",VLOOKUP(MID(P17,1,3),'CII use onlyStudy aids per unit'!A:P,13,FALSE))=0,"",IF(P17="Select","",VLOOKUP(MID(P17,1,3),'CII use onlyStudy aids per unit'!A:P,13,FALSE)))</f>
        <v/>
      </c>
      <c r="X17" s="162" t="str">
        <f>IF(IF(P17="Select","",VLOOKUP(MID(P17,1,3),'CII use onlyStudy aids per unit'!A:P,14,FALSE))=0,"",IF(P17="Select","",VLOOKUP(MID(P17,1,3),'CII use onlyStudy aids per unit'!A:P,14,FALSE)))</f>
        <v/>
      </c>
      <c r="Y17" s="162" t="str">
        <f>IF(IF(P17="Select","",VLOOKUP(MID(P17,1,3),'CII use onlyStudy aids per unit'!A:P,15,FALSE))=0,"",IF(P17="Select","",VLOOKUP(MID(P17,1,3),'CII use onlyStudy aids per unit'!A:P,15,FALSE)))</f>
        <v/>
      </c>
      <c r="Z17" s="162" t="str">
        <f>IF(IF(P17="Select","",VLOOKUP(MID(P17,1,3),'CII use onlyStudy aids per unit'!A:P,16,FALSE))=0,"",IF(P17="Select","",VLOOKUP(MID(P17,1,3),'CII use onlyStudy aids per unit'!A:P,16,FALSE)))</f>
        <v/>
      </c>
      <c r="AA17" s="162" t="str">
        <f>IF(IF(P17="Select","",VLOOKUP(MID(P17,1,3),'CII use onlyStudy aids per unit'!A:P,6,FALSE))=0,"",IF(P17="Select","",VLOOKUP(MID(P17,1,3),'CII use onlyStudy aids per unit'!A:P,6,FALSE)))</f>
        <v/>
      </c>
      <c r="AB17" s="162" t="str">
        <f>IF(IF(P17="Select","",VLOOKUP(MID(P17,1,3),'CII use onlyStudy aids per unit'!A:S,19,FALSE))=0,"",IF(P17="Select","",VLOOKUP(MID(P17,1,3),'CII use onlyStudy aids per unit'!A:S,19,FALSE)))</f>
        <v/>
      </c>
      <c r="AC17" s="162" t="str">
        <f>IF(IF(P17="Select","",VLOOKUP(MID(P17,1,3),'CII use onlyStudy aids per unit'!A:R,17,FALSE))=0,"",IF(P17="Select","",VLOOKUP(MID(P17,1,3),'CII use onlyStudy aids per unit'!A:R,17,FALSE)))</f>
        <v/>
      </c>
      <c r="AD17" s="163"/>
    </row>
    <row r="18" spans="1:30" s="52" customFormat="1" ht="36.75" customHeight="1" x14ac:dyDescent="0.2">
      <c r="A18" s="50"/>
      <c r="B18" s="51"/>
      <c r="C18" s="146" t="s">
        <v>55</v>
      </c>
      <c r="D18" s="57"/>
      <c r="E18" s="57"/>
      <c r="F18" s="56" t="s">
        <v>55</v>
      </c>
      <c r="G18" s="57"/>
      <c r="H18" s="57"/>
      <c r="I18" s="58"/>
      <c r="J18" s="105"/>
      <c r="K18" s="69"/>
      <c r="L18" s="69"/>
      <c r="M18" s="67"/>
      <c r="N18" s="65" t="s">
        <v>55</v>
      </c>
      <c r="O18" s="65" t="s">
        <v>55</v>
      </c>
      <c r="P18" s="33" t="s">
        <v>55</v>
      </c>
      <c r="Q18" s="161" t="s">
        <v>52</v>
      </c>
      <c r="R18" s="161" t="s">
        <v>55</v>
      </c>
      <c r="S18" s="161" t="s">
        <v>55</v>
      </c>
      <c r="T18" s="162" t="str">
        <f>IF(IF(P18="Select","",VLOOKUP(MID(P18,1,3),'CII use onlyStudy aids per unit'!A:P,7,FALSE))=0,"",IF(P18="Select","",VLOOKUP(MID(P18,1,3),'CII use onlyStudy aids per unit'!A:P,7,FALSE)))</f>
        <v/>
      </c>
      <c r="U18" s="162" t="str">
        <f>IF(IF(P18="Select","",VLOOKUP(MID(P18,1,3),'CII use onlyStudy aids per unit'!A:P,9,FALSE))=0,"",IF(P18="Select","",VLOOKUP(MID(P18,1,3),'CII use onlyStudy aids per unit'!A:P,9,FALSE)))</f>
        <v/>
      </c>
      <c r="V18" s="162" t="str">
        <f>IF(IF(P18="Select","",VLOOKUP(MID(P18,1,3),'CII use onlyStudy aids per unit'!A:P,11,FALSE))=0,"",IF(P18="Select","",VLOOKUP(MID(P18,1,3),'CII use onlyStudy aids per unit'!A:P,11,FALSE)))</f>
        <v/>
      </c>
      <c r="W18" s="162" t="str">
        <f>IF(IF(P18="Select","",VLOOKUP(MID(P18,1,3),'CII use onlyStudy aids per unit'!A:P,13,FALSE))=0,"",IF(P18="Select","",VLOOKUP(MID(P18,1,3),'CII use onlyStudy aids per unit'!A:P,13,FALSE)))</f>
        <v/>
      </c>
      <c r="X18" s="162" t="str">
        <f>IF(IF(P18="Select","",VLOOKUP(MID(P18,1,3),'CII use onlyStudy aids per unit'!A:P,14,FALSE))=0,"",IF(P18="Select","",VLOOKUP(MID(P18,1,3),'CII use onlyStudy aids per unit'!A:P,14,FALSE)))</f>
        <v/>
      </c>
      <c r="Y18" s="162" t="str">
        <f>IF(IF(P18="Select","",VLOOKUP(MID(P18,1,3),'CII use onlyStudy aids per unit'!A:P,15,FALSE))=0,"",IF(P18="Select","",VLOOKUP(MID(P18,1,3),'CII use onlyStudy aids per unit'!A:P,15,FALSE)))</f>
        <v/>
      </c>
      <c r="Z18" s="162" t="str">
        <f>IF(IF(P18="Select","",VLOOKUP(MID(P18,1,3),'CII use onlyStudy aids per unit'!A:P,16,FALSE))=0,"",IF(P18="Select","",VLOOKUP(MID(P18,1,3),'CII use onlyStudy aids per unit'!A:P,16,FALSE)))</f>
        <v/>
      </c>
      <c r="AA18" s="162" t="str">
        <f>IF(IF(P18="Select","",VLOOKUP(MID(P18,1,3),'CII use onlyStudy aids per unit'!A:P,6,FALSE))=0,"",IF(P18="Select","",VLOOKUP(MID(P18,1,3),'CII use onlyStudy aids per unit'!A:P,6,FALSE)))</f>
        <v/>
      </c>
      <c r="AB18" s="162" t="str">
        <f>IF(IF(P18="Select","",VLOOKUP(MID(P18,1,3),'CII use onlyStudy aids per unit'!A:S,19,FALSE))=0,"",IF(P18="Select","",VLOOKUP(MID(P18,1,3),'CII use onlyStudy aids per unit'!A:S,19,FALSE)))</f>
        <v/>
      </c>
      <c r="AC18" s="162" t="str">
        <f>IF(IF(P18="Select","",VLOOKUP(MID(P18,1,3),'CII use onlyStudy aids per unit'!A:R,17,FALSE))=0,"",IF(P18="Select","",VLOOKUP(MID(P18,1,3),'CII use onlyStudy aids per unit'!A:R,17,FALSE)))</f>
        <v/>
      </c>
      <c r="AD18" s="163"/>
    </row>
    <row r="19" spans="1:30" s="52" customFormat="1" ht="36.75" customHeight="1" x14ac:dyDescent="0.2">
      <c r="A19" s="50"/>
      <c r="B19" s="51"/>
      <c r="C19" s="147" t="s">
        <v>55</v>
      </c>
      <c r="D19" s="36"/>
      <c r="E19" s="36"/>
      <c r="F19" s="56" t="s">
        <v>55</v>
      </c>
      <c r="G19" s="39"/>
      <c r="H19" s="37"/>
      <c r="I19" s="37"/>
      <c r="J19" s="106"/>
      <c r="K19" s="68"/>
      <c r="L19" s="68"/>
      <c r="M19" s="38"/>
      <c r="N19" s="65" t="s">
        <v>55</v>
      </c>
      <c r="O19" s="65" t="s">
        <v>55</v>
      </c>
      <c r="P19" s="33" t="s">
        <v>55</v>
      </c>
      <c r="Q19" s="161" t="s">
        <v>52</v>
      </c>
      <c r="R19" s="161" t="s">
        <v>55</v>
      </c>
      <c r="S19" s="161" t="s">
        <v>55</v>
      </c>
      <c r="T19" s="162" t="str">
        <f>IF(IF(P19="Select","",VLOOKUP(MID(P19,1,3),'CII use onlyStudy aids per unit'!A:P,7,FALSE))=0,"",IF(P19="Select","",VLOOKUP(MID(P19,1,3),'CII use onlyStudy aids per unit'!A:P,7,FALSE)))</f>
        <v/>
      </c>
      <c r="U19" s="162" t="str">
        <f>IF(IF(P19="Select","",VLOOKUP(MID(P19,1,3),'CII use onlyStudy aids per unit'!A:P,9,FALSE))=0,"",IF(P19="Select","",VLOOKUP(MID(P19,1,3),'CII use onlyStudy aids per unit'!A:P,9,FALSE)))</f>
        <v/>
      </c>
      <c r="V19" s="162" t="str">
        <f>IF(IF(P19="Select","",VLOOKUP(MID(P19,1,3),'CII use onlyStudy aids per unit'!A:P,11,FALSE))=0,"",IF(P19="Select","",VLOOKUP(MID(P19,1,3),'CII use onlyStudy aids per unit'!A:P,11,FALSE)))</f>
        <v/>
      </c>
      <c r="W19" s="162" t="str">
        <f>IF(IF(P19="Select","",VLOOKUP(MID(P19,1,3),'CII use onlyStudy aids per unit'!A:P,13,FALSE))=0,"",IF(P19="Select","",VLOOKUP(MID(P19,1,3),'CII use onlyStudy aids per unit'!A:P,13,FALSE)))</f>
        <v/>
      </c>
      <c r="X19" s="162" t="str">
        <f>IF(IF(P19="Select","",VLOOKUP(MID(P19,1,3),'CII use onlyStudy aids per unit'!A:P,14,FALSE))=0,"",IF(P19="Select","",VLOOKUP(MID(P19,1,3),'CII use onlyStudy aids per unit'!A:P,14,FALSE)))</f>
        <v/>
      </c>
      <c r="Y19" s="162" t="str">
        <f>IF(IF(P19="Select","",VLOOKUP(MID(P19,1,3),'CII use onlyStudy aids per unit'!A:P,15,FALSE))=0,"",IF(P19="Select","",VLOOKUP(MID(P19,1,3),'CII use onlyStudy aids per unit'!A:P,15,FALSE)))</f>
        <v/>
      </c>
      <c r="Z19" s="162" t="str">
        <f>IF(IF(P19="Select","",VLOOKUP(MID(P19,1,3),'CII use onlyStudy aids per unit'!A:P,16,FALSE))=0,"",IF(P19="Select","",VLOOKUP(MID(P19,1,3),'CII use onlyStudy aids per unit'!A:P,16,FALSE)))</f>
        <v/>
      </c>
      <c r="AA19" s="162" t="str">
        <f>IF(IF(P19="Select","",VLOOKUP(MID(P19,1,3),'CII use onlyStudy aids per unit'!A:P,6,FALSE))=0,"",IF(P19="Select","",VLOOKUP(MID(P19,1,3),'CII use onlyStudy aids per unit'!A:P,6,FALSE)))</f>
        <v/>
      </c>
      <c r="AB19" s="162" t="str">
        <f>IF(IF(P19="Select","",VLOOKUP(MID(P19,1,3),'CII use onlyStudy aids per unit'!A:S,19,FALSE))=0,"",IF(P19="Select","",VLOOKUP(MID(P19,1,3),'CII use onlyStudy aids per unit'!A:S,19,FALSE)))</f>
        <v/>
      </c>
      <c r="AC19" s="162" t="str">
        <f>IF(IF(P19="Select","",VLOOKUP(MID(P19,1,3),'CII use onlyStudy aids per unit'!A:R,17,FALSE))=0,"",IF(P19="Select","",VLOOKUP(MID(P19,1,3),'CII use onlyStudy aids per unit'!A:R,17,FALSE)))</f>
        <v/>
      </c>
      <c r="AD19" s="163"/>
    </row>
    <row r="20" spans="1:30" s="52" customFormat="1" ht="36.75" customHeight="1" x14ac:dyDescent="0.2">
      <c r="A20" s="50"/>
      <c r="B20" s="51"/>
      <c r="C20" s="147" t="s">
        <v>55</v>
      </c>
      <c r="D20" s="36"/>
      <c r="E20" s="36"/>
      <c r="F20" s="56" t="s">
        <v>55</v>
      </c>
      <c r="G20" s="39"/>
      <c r="H20" s="37"/>
      <c r="I20" s="37"/>
      <c r="J20" s="106"/>
      <c r="K20" s="38"/>
      <c r="L20" s="38"/>
      <c r="M20" s="38"/>
      <c r="N20" s="65" t="s">
        <v>55</v>
      </c>
      <c r="O20" s="65" t="s">
        <v>55</v>
      </c>
      <c r="P20" s="33" t="s">
        <v>55</v>
      </c>
      <c r="Q20" s="161" t="s">
        <v>52</v>
      </c>
      <c r="R20" s="161" t="s">
        <v>55</v>
      </c>
      <c r="S20" s="161" t="s">
        <v>55</v>
      </c>
      <c r="T20" s="162" t="str">
        <f>IF(IF(P20="Select","",VLOOKUP(MID(P20,1,3),'CII use onlyStudy aids per unit'!A:P,7,FALSE))=0,"",IF(P20="Select","",VLOOKUP(MID(P20,1,3),'CII use onlyStudy aids per unit'!A:P,7,FALSE)))</f>
        <v/>
      </c>
      <c r="U20" s="162" t="str">
        <f>IF(IF(P20="Select","",VLOOKUP(MID(P20,1,3),'CII use onlyStudy aids per unit'!A:P,9,FALSE))=0,"",IF(P20="Select","",VLOOKUP(MID(P20,1,3),'CII use onlyStudy aids per unit'!A:P,9,FALSE)))</f>
        <v/>
      </c>
      <c r="V20" s="162" t="str">
        <f>IF(IF(P20="Select","",VLOOKUP(MID(P20,1,3),'CII use onlyStudy aids per unit'!A:P,11,FALSE))=0,"",IF(P20="Select","",VLOOKUP(MID(P20,1,3),'CII use onlyStudy aids per unit'!A:P,11,FALSE)))</f>
        <v/>
      </c>
      <c r="W20" s="162" t="str">
        <f>IF(IF(P20="Select","",VLOOKUP(MID(P20,1,3),'CII use onlyStudy aids per unit'!A:P,13,FALSE))=0,"",IF(P20="Select","",VLOOKUP(MID(P20,1,3),'CII use onlyStudy aids per unit'!A:P,13,FALSE)))</f>
        <v/>
      </c>
      <c r="X20" s="162" t="str">
        <f>IF(IF(P20="Select","",VLOOKUP(MID(P20,1,3),'CII use onlyStudy aids per unit'!A:P,14,FALSE))=0,"",IF(P20="Select","",VLOOKUP(MID(P20,1,3),'CII use onlyStudy aids per unit'!A:P,14,FALSE)))</f>
        <v/>
      </c>
      <c r="Y20" s="162" t="str">
        <f>IF(IF(P20="Select","",VLOOKUP(MID(P20,1,3),'CII use onlyStudy aids per unit'!A:P,15,FALSE))=0,"",IF(P20="Select","",VLOOKUP(MID(P20,1,3),'CII use onlyStudy aids per unit'!A:P,15,FALSE)))</f>
        <v/>
      </c>
      <c r="Z20" s="162" t="str">
        <f>IF(IF(P20="Select","",VLOOKUP(MID(P20,1,3),'CII use onlyStudy aids per unit'!A:P,16,FALSE))=0,"",IF(P20="Select","",VLOOKUP(MID(P20,1,3),'CII use onlyStudy aids per unit'!A:P,16,FALSE)))</f>
        <v/>
      </c>
      <c r="AA20" s="162" t="str">
        <f>IF(IF(P20="Select","",VLOOKUP(MID(P20,1,3),'CII use onlyStudy aids per unit'!A:P,6,FALSE))=0,"",IF(P20="Select","",VLOOKUP(MID(P20,1,3),'CII use onlyStudy aids per unit'!A:P,6,FALSE)))</f>
        <v/>
      </c>
      <c r="AB20" s="162" t="str">
        <f>IF(IF(P20="Select","",VLOOKUP(MID(P20,1,3),'CII use onlyStudy aids per unit'!A:S,19,FALSE))=0,"",IF(P20="Select","",VLOOKUP(MID(P20,1,3),'CII use onlyStudy aids per unit'!A:S,19,FALSE)))</f>
        <v/>
      </c>
      <c r="AC20" s="162" t="str">
        <f>IF(IF(P20="Select","",VLOOKUP(MID(P20,1,3),'CII use onlyStudy aids per unit'!A:R,17,FALSE))=0,"",IF(P20="Select","",VLOOKUP(MID(P20,1,3),'CII use onlyStudy aids per unit'!A:R,17,FALSE)))</f>
        <v/>
      </c>
      <c r="AD20" s="163"/>
    </row>
    <row r="21" spans="1:30" s="52" customFormat="1" ht="36.75" customHeight="1" x14ac:dyDescent="0.2">
      <c r="A21" s="50"/>
      <c r="B21" s="51"/>
      <c r="C21" s="147" t="s">
        <v>55</v>
      </c>
      <c r="D21" s="36"/>
      <c r="E21" s="36"/>
      <c r="F21" s="56" t="s">
        <v>55</v>
      </c>
      <c r="G21" s="39"/>
      <c r="H21" s="37"/>
      <c r="I21" s="37"/>
      <c r="J21" s="106"/>
      <c r="K21" s="38"/>
      <c r="L21" s="38"/>
      <c r="M21" s="38"/>
      <c r="N21" s="65" t="s">
        <v>55</v>
      </c>
      <c r="O21" s="65" t="s">
        <v>55</v>
      </c>
      <c r="P21" s="33" t="s">
        <v>55</v>
      </c>
      <c r="Q21" s="161" t="s">
        <v>52</v>
      </c>
      <c r="R21" s="161" t="s">
        <v>55</v>
      </c>
      <c r="S21" s="161" t="s">
        <v>55</v>
      </c>
      <c r="T21" s="162" t="str">
        <f>IF(IF(P21="Select","",VLOOKUP(MID(P21,1,3),'CII use onlyStudy aids per unit'!A:P,7,FALSE))=0,"",IF(P21="Select","",VLOOKUP(MID(P21,1,3),'CII use onlyStudy aids per unit'!A:P,7,FALSE)))</f>
        <v/>
      </c>
      <c r="U21" s="162" t="str">
        <f>IF(IF(P21="Select","",VLOOKUP(MID(P21,1,3),'CII use onlyStudy aids per unit'!A:P,9,FALSE))=0,"",IF(P21="Select","",VLOOKUP(MID(P21,1,3),'CII use onlyStudy aids per unit'!A:P,9,FALSE)))</f>
        <v/>
      </c>
      <c r="V21" s="162" t="str">
        <f>IF(IF(P21="Select","",VLOOKUP(MID(P21,1,3),'CII use onlyStudy aids per unit'!A:P,11,FALSE))=0,"",IF(P21="Select","",VLOOKUP(MID(P21,1,3),'CII use onlyStudy aids per unit'!A:P,11,FALSE)))</f>
        <v/>
      </c>
      <c r="W21" s="162" t="str">
        <f>IF(IF(P21="Select","",VLOOKUP(MID(P21,1,3),'CII use onlyStudy aids per unit'!A:P,13,FALSE))=0,"",IF(P21="Select","",VLOOKUP(MID(P21,1,3),'CII use onlyStudy aids per unit'!A:P,13,FALSE)))</f>
        <v/>
      </c>
      <c r="X21" s="162" t="str">
        <f>IF(IF(P21="Select","",VLOOKUP(MID(P21,1,3),'CII use onlyStudy aids per unit'!A:P,14,FALSE))=0,"",IF(P21="Select","",VLOOKUP(MID(P21,1,3),'CII use onlyStudy aids per unit'!A:P,14,FALSE)))</f>
        <v/>
      </c>
      <c r="Y21" s="162" t="str">
        <f>IF(IF(P21="Select","",VLOOKUP(MID(P21,1,3),'CII use onlyStudy aids per unit'!A:P,15,FALSE))=0,"",IF(P21="Select","",VLOOKUP(MID(P21,1,3),'CII use onlyStudy aids per unit'!A:P,15,FALSE)))</f>
        <v/>
      </c>
      <c r="Z21" s="162" t="str">
        <f>IF(IF(P21="Select","",VLOOKUP(MID(P21,1,3),'CII use onlyStudy aids per unit'!A:P,16,FALSE))=0,"",IF(P21="Select","",VLOOKUP(MID(P21,1,3),'CII use onlyStudy aids per unit'!A:P,16,FALSE)))</f>
        <v/>
      </c>
      <c r="AA21" s="162" t="str">
        <f>IF(IF(P21="Select","",VLOOKUP(MID(P21,1,3),'CII use onlyStudy aids per unit'!A:P,6,FALSE))=0,"",IF(P21="Select","",VLOOKUP(MID(P21,1,3),'CII use onlyStudy aids per unit'!A:P,6,FALSE)))</f>
        <v/>
      </c>
      <c r="AB21" s="162" t="str">
        <f>IF(IF(P21="Select","",VLOOKUP(MID(P21,1,3),'CII use onlyStudy aids per unit'!A:S,19,FALSE))=0,"",IF(P21="Select","",VLOOKUP(MID(P21,1,3),'CII use onlyStudy aids per unit'!A:S,19,FALSE)))</f>
        <v/>
      </c>
      <c r="AC21" s="162" t="str">
        <f>IF(IF(P21="Select","",VLOOKUP(MID(P21,1,3),'CII use onlyStudy aids per unit'!A:R,17,FALSE))=0,"",IF(P21="Select","",VLOOKUP(MID(P21,1,3),'CII use onlyStudy aids per unit'!A:R,17,FALSE)))</f>
        <v/>
      </c>
      <c r="AD21" s="163"/>
    </row>
    <row r="22" spans="1:30" s="52" customFormat="1" ht="36.75" customHeight="1" x14ac:dyDescent="0.2">
      <c r="A22" s="50"/>
      <c r="B22" s="51"/>
      <c r="C22" s="147" t="s">
        <v>55</v>
      </c>
      <c r="D22" s="36"/>
      <c r="E22" s="36"/>
      <c r="F22" s="56" t="s">
        <v>55</v>
      </c>
      <c r="G22" s="39"/>
      <c r="H22" s="37"/>
      <c r="I22" s="37"/>
      <c r="J22" s="106"/>
      <c r="K22" s="38"/>
      <c r="L22" s="38"/>
      <c r="M22" s="38"/>
      <c r="N22" s="65" t="s">
        <v>55</v>
      </c>
      <c r="O22" s="65" t="s">
        <v>55</v>
      </c>
      <c r="P22" s="33" t="s">
        <v>55</v>
      </c>
      <c r="Q22" s="161" t="s">
        <v>52</v>
      </c>
      <c r="R22" s="161" t="s">
        <v>55</v>
      </c>
      <c r="S22" s="161" t="s">
        <v>55</v>
      </c>
      <c r="T22" s="162" t="str">
        <f>IF(IF(P22="Select","",VLOOKUP(MID(P22,1,3),'CII use onlyStudy aids per unit'!A:P,7,FALSE))=0,"",IF(P22="Select","",VLOOKUP(MID(P22,1,3),'CII use onlyStudy aids per unit'!A:P,7,FALSE)))</f>
        <v/>
      </c>
      <c r="U22" s="162" t="str">
        <f>IF(IF(P22="Select","",VLOOKUP(MID(P22,1,3),'CII use onlyStudy aids per unit'!A:P,9,FALSE))=0,"",IF(P22="Select","",VLOOKUP(MID(P22,1,3),'CII use onlyStudy aids per unit'!A:P,9,FALSE)))</f>
        <v/>
      </c>
      <c r="V22" s="162" t="str">
        <f>IF(IF(P22="Select","",VLOOKUP(MID(P22,1,3),'CII use onlyStudy aids per unit'!A:P,11,FALSE))=0,"",IF(P22="Select","",VLOOKUP(MID(P22,1,3),'CII use onlyStudy aids per unit'!A:P,11,FALSE)))</f>
        <v/>
      </c>
      <c r="W22" s="162" t="str">
        <f>IF(IF(P22="Select","",VLOOKUP(MID(P22,1,3),'CII use onlyStudy aids per unit'!A:P,13,FALSE))=0,"",IF(P22="Select","",VLOOKUP(MID(P22,1,3),'CII use onlyStudy aids per unit'!A:P,13,FALSE)))</f>
        <v/>
      </c>
      <c r="X22" s="162" t="str">
        <f>IF(IF(P22="Select","",VLOOKUP(MID(P22,1,3),'CII use onlyStudy aids per unit'!A:P,14,FALSE))=0,"",IF(P22="Select","",VLOOKUP(MID(P22,1,3),'CII use onlyStudy aids per unit'!A:P,14,FALSE)))</f>
        <v/>
      </c>
      <c r="Y22" s="162" t="str">
        <f>IF(IF(P22="Select","",VLOOKUP(MID(P22,1,3),'CII use onlyStudy aids per unit'!A:P,15,FALSE))=0,"",IF(P22="Select","",VLOOKUP(MID(P22,1,3),'CII use onlyStudy aids per unit'!A:P,15,FALSE)))</f>
        <v/>
      </c>
      <c r="Z22" s="162" t="str">
        <f>IF(IF(P22="Select","",VLOOKUP(MID(P22,1,3),'CII use onlyStudy aids per unit'!A:P,16,FALSE))=0,"",IF(P22="Select","",VLOOKUP(MID(P22,1,3),'CII use onlyStudy aids per unit'!A:P,16,FALSE)))</f>
        <v/>
      </c>
      <c r="AA22" s="162" t="str">
        <f>IF(IF(P22="Select","",VLOOKUP(MID(P22,1,3),'CII use onlyStudy aids per unit'!A:P,6,FALSE))=0,"",IF(P22="Select","",VLOOKUP(MID(P22,1,3),'CII use onlyStudy aids per unit'!A:P,6,FALSE)))</f>
        <v/>
      </c>
      <c r="AB22" s="162" t="str">
        <f>IF(IF(P22="Select","",VLOOKUP(MID(P22,1,3),'CII use onlyStudy aids per unit'!A:S,19,FALSE))=0,"",IF(P22="Select","",VLOOKUP(MID(P22,1,3),'CII use onlyStudy aids per unit'!A:S,19,FALSE)))</f>
        <v/>
      </c>
      <c r="AC22" s="162" t="str">
        <f>IF(IF(P22="Select","",VLOOKUP(MID(P22,1,3),'CII use onlyStudy aids per unit'!A:R,17,FALSE))=0,"",IF(P22="Select","",VLOOKUP(MID(P22,1,3),'CII use onlyStudy aids per unit'!A:R,17,FALSE)))</f>
        <v/>
      </c>
      <c r="AD22" s="163"/>
    </row>
    <row r="23" spans="1:30" s="52" customFormat="1" ht="36.75" customHeight="1" x14ac:dyDescent="0.2">
      <c r="A23" s="50"/>
      <c r="B23" s="51"/>
      <c r="C23" s="147" t="s">
        <v>55</v>
      </c>
      <c r="D23" s="36"/>
      <c r="E23" s="36"/>
      <c r="F23" s="56" t="s">
        <v>55</v>
      </c>
      <c r="G23" s="39"/>
      <c r="H23" s="37"/>
      <c r="I23" s="37"/>
      <c r="J23" s="106"/>
      <c r="K23" s="38"/>
      <c r="L23" s="38"/>
      <c r="M23" s="38"/>
      <c r="N23" s="65" t="s">
        <v>55</v>
      </c>
      <c r="O23" s="65" t="s">
        <v>55</v>
      </c>
      <c r="P23" s="33" t="s">
        <v>55</v>
      </c>
      <c r="Q23" s="161" t="s">
        <v>52</v>
      </c>
      <c r="R23" s="161" t="s">
        <v>55</v>
      </c>
      <c r="S23" s="161" t="s">
        <v>55</v>
      </c>
      <c r="T23" s="162" t="str">
        <f>IF(IF(P23="Select","",VLOOKUP(MID(P23,1,3),'CII use onlyStudy aids per unit'!A:P,7,FALSE))=0,"",IF(P23="Select","",VLOOKUP(MID(P23,1,3),'CII use onlyStudy aids per unit'!A:P,7,FALSE)))</f>
        <v/>
      </c>
      <c r="U23" s="162" t="str">
        <f>IF(IF(P23="Select","",VLOOKUP(MID(P23,1,3),'CII use onlyStudy aids per unit'!A:P,9,FALSE))=0,"",IF(P23="Select","",VLOOKUP(MID(P23,1,3),'CII use onlyStudy aids per unit'!A:P,9,FALSE)))</f>
        <v/>
      </c>
      <c r="V23" s="162" t="str">
        <f>IF(IF(P23="Select","",VLOOKUP(MID(P23,1,3),'CII use onlyStudy aids per unit'!A:P,11,FALSE))=0,"",IF(P23="Select","",VLOOKUP(MID(P23,1,3),'CII use onlyStudy aids per unit'!A:P,11,FALSE)))</f>
        <v/>
      </c>
      <c r="W23" s="162" t="str">
        <f>IF(IF(P23="Select","",VLOOKUP(MID(P23,1,3),'CII use onlyStudy aids per unit'!A:P,13,FALSE))=0,"",IF(P23="Select","",VLOOKUP(MID(P23,1,3),'CII use onlyStudy aids per unit'!A:P,13,FALSE)))</f>
        <v/>
      </c>
      <c r="X23" s="162" t="str">
        <f>IF(IF(P23="Select","",VLOOKUP(MID(P23,1,3),'CII use onlyStudy aids per unit'!A:P,14,FALSE))=0,"",IF(P23="Select","",VLOOKUP(MID(P23,1,3),'CII use onlyStudy aids per unit'!A:P,14,FALSE)))</f>
        <v/>
      </c>
      <c r="Y23" s="162" t="str">
        <f>IF(IF(P23="Select","",VLOOKUP(MID(P23,1,3),'CII use onlyStudy aids per unit'!A:P,15,FALSE))=0,"",IF(P23="Select","",VLOOKUP(MID(P23,1,3),'CII use onlyStudy aids per unit'!A:P,15,FALSE)))</f>
        <v/>
      </c>
      <c r="Z23" s="162" t="str">
        <f>IF(IF(P23="Select","",VLOOKUP(MID(P23,1,3),'CII use onlyStudy aids per unit'!A:P,16,FALSE))=0,"",IF(P23="Select","",VLOOKUP(MID(P23,1,3),'CII use onlyStudy aids per unit'!A:P,16,FALSE)))</f>
        <v/>
      </c>
      <c r="AA23" s="162" t="str">
        <f>IF(IF(P23="Select","",VLOOKUP(MID(P23,1,3),'CII use onlyStudy aids per unit'!A:P,6,FALSE))=0,"",IF(P23="Select","",VLOOKUP(MID(P23,1,3),'CII use onlyStudy aids per unit'!A:P,6,FALSE)))</f>
        <v/>
      </c>
      <c r="AB23" s="162" t="str">
        <f>IF(IF(P23="Select","",VLOOKUP(MID(P23,1,3),'CII use onlyStudy aids per unit'!A:S,19,FALSE))=0,"",IF(P23="Select","",VLOOKUP(MID(P23,1,3),'CII use onlyStudy aids per unit'!A:S,19,FALSE)))</f>
        <v/>
      </c>
      <c r="AC23" s="162" t="str">
        <f>IF(IF(P23="Select","",VLOOKUP(MID(P23,1,3),'CII use onlyStudy aids per unit'!A:R,17,FALSE))=0,"",IF(P23="Select","",VLOOKUP(MID(P23,1,3),'CII use onlyStudy aids per unit'!A:R,17,FALSE)))</f>
        <v/>
      </c>
      <c r="AD23" s="163"/>
    </row>
    <row r="24" spans="1:30" s="52" customFormat="1" ht="36.75" customHeight="1" x14ac:dyDescent="0.2">
      <c r="A24" s="50"/>
      <c r="B24" s="51"/>
      <c r="C24" s="147" t="s">
        <v>55</v>
      </c>
      <c r="D24" s="36"/>
      <c r="E24" s="36"/>
      <c r="F24" s="56" t="s">
        <v>55</v>
      </c>
      <c r="G24" s="39"/>
      <c r="H24" s="37"/>
      <c r="I24" s="37"/>
      <c r="J24" s="106"/>
      <c r="K24" s="38"/>
      <c r="L24" s="38"/>
      <c r="M24" s="38"/>
      <c r="N24" s="65" t="s">
        <v>55</v>
      </c>
      <c r="O24" s="65" t="s">
        <v>55</v>
      </c>
      <c r="P24" s="33" t="s">
        <v>55</v>
      </c>
      <c r="Q24" s="161" t="s">
        <v>52</v>
      </c>
      <c r="R24" s="161" t="s">
        <v>55</v>
      </c>
      <c r="S24" s="161" t="s">
        <v>55</v>
      </c>
      <c r="T24" s="162" t="str">
        <f>IF(IF(P24="Select","",VLOOKUP(MID(P24,1,3),'CII use onlyStudy aids per unit'!A:P,7,FALSE))=0,"",IF(P24="Select","",VLOOKUP(MID(P24,1,3),'CII use onlyStudy aids per unit'!A:P,7,FALSE)))</f>
        <v/>
      </c>
      <c r="U24" s="162" t="str">
        <f>IF(IF(P24="Select","",VLOOKUP(MID(P24,1,3),'CII use onlyStudy aids per unit'!A:P,9,FALSE))=0,"",IF(P24="Select","",VLOOKUP(MID(P24,1,3),'CII use onlyStudy aids per unit'!A:P,9,FALSE)))</f>
        <v/>
      </c>
      <c r="V24" s="162" t="str">
        <f>IF(IF(P24="Select","",VLOOKUP(MID(P24,1,3),'CII use onlyStudy aids per unit'!A:P,11,FALSE))=0,"",IF(P24="Select","",VLOOKUP(MID(P24,1,3),'CII use onlyStudy aids per unit'!A:P,11,FALSE)))</f>
        <v/>
      </c>
      <c r="W24" s="162" t="str">
        <f>IF(IF(P24="Select","",VLOOKUP(MID(P24,1,3),'CII use onlyStudy aids per unit'!A:P,13,FALSE))=0,"",IF(P24="Select","",VLOOKUP(MID(P24,1,3),'CII use onlyStudy aids per unit'!A:P,13,FALSE)))</f>
        <v/>
      </c>
      <c r="X24" s="162" t="str">
        <f>IF(IF(P24="Select","",VLOOKUP(MID(P24,1,3),'CII use onlyStudy aids per unit'!A:P,14,FALSE))=0,"",IF(P24="Select","",VLOOKUP(MID(P24,1,3),'CII use onlyStudy aids per unit'!A:P,14,FALSE)))</f>
        <v/>
      </c>
      <c r="Y24" s="162" t="str">
        <f>IF(IF(P24="Select","",VLOOKUP(MID(P24,1,3),'CII use onlyStudy aids per unit'!A:P,15,FALSE))=0,"",IF(P24="Select","",VLOOKUP(MID(P24,1,3),'CII use onlyStudy aids per unit'!A:P,15,FALSE)))</f>
        <v/>
      </c>
      <c r="Z24" s="162" t="str">
        <f>IF(IF(P24="Select","",VLOOKUP(MID(P24,1,3),'CII use onlyStudy aids per unit'!A:P,16,FALSE))=0,"",IF(P24="Select","",VLOOKUP(MID(P24,1,3),'CII use onlyStudy aids per unit'!A:P,16,FALSE)))</f>
        <v/>
      </c>
      <c r="AA24" s="162" t="str">
        <f>IF(IF(P24="Select","",VLOOKUP(MID(P24,1,3),'CII use onlyStudy aids per unit'!A:P,6,FALSE))=0,"",IF(P24="Select","",VLOOKUP(MID(P24,1,3),'CII use onlyStudy aids per unit'!A:P,6,FALSE)))</f>
        <v/>
      </c>
      <c r="AB24" s="162" t="str">
        <f>IF(IF(P24="Select","",VLOOKUP(MID(P24,1,3),'CII use onlyStudy aids per unit'!A:S,19,FALSE))=0,"",IF(P24="Select","",VLOOKUP(MID(P24,1,3),'CII use onlyStudy aids per unit'!A:S,19,FALSE)))</f>
        <v/>
      </c>
      <c r="AC24" s="162" t="str">
        <f>IF(IF(P24="Select","",VLOOKUP(MID(P24,1,3),'CII use onlyStudy aids per unit'!A:R,17,FALSE))=0,"",IF(P24="Select","",VLOOKUP(MID(P24,1,3),'CII use onlyStudy aids per unit'!A:R,17,FALSE)))</f>
        <v/>
      </c>
      <c r="AD24" s="163"/>
    </row>
    <row r="25" spans="1:30" s="52" customFormat="1" ht="36.75" customHeight="1" x14ac:dyDescent="0.2">
      <c r="A25" s="50"/>
      <c r="B25" s="51"/>
      <c r="C25" s="147" t="s">
        <v>55</v>
      </c>
      <c r="D25" s="36"/>
      <c r="E25" s="36"/>
      <c r="F25" s="60" t="s">
        <v>55</v>
      </c>
      <c r="G25" s="37"/>
      <c r="H25" s="37"/>
      <c r="I25" s="37"/>
      <c r="J25" s="106"/>
      <c r="K25" s="38"/>
      <c r="L25" s="38"/>
      <c r="M25" s="38"/>
      <c r="N25" s="65" t="s">
        <v>55</v>
      </c>
      <c r="O25" s="65" t="s">
        <v>55</v>
      </c>
      <c r="P25" s="33" t="s">
        <v>55</v>
      </c>
      <c r="Q25" s="161" t="s">
        <v>52</v>
      </c>
      <c r="R25" s="161" t="s">
        <v>55</v>
      </c>
      <c r="S25" s="161" t="s">
        <v>55</v>
      </c>
      <c r="T25" s="162" t="str">
        <f>IF(IF(P25="Select","",VLOOKUP(MID(P25,1,3),'CII use onlyStudy aids per unit'!A:P,7,FALSE))=0,"",IF(P25="Select","",VLOOKUP(MID(P25,1,3),'CII use onlyStudy aids per unit'!A:P,7,FALSE)))</f>
        <v/>
      </c>
      <c r="U25" s="162" t="str">
        <f>IF(IF(P25="Select","",VLOOKUP(MID(P25,1,3),'CII use onlyStudy aids per unit'!A:P,9,FALSE))=0,"",IF(P25="Select","",VLOOKUP(MID(P25,1,3),'CII use onlyStudy aids per unit'!A:P,9,FALSE)))</f>
        <v/>
      </c>
      <c r="V25" s="162" t="str">
        <f>IF(IF(P25="Select","",VLOOKUP(MID(P25,1,3),'CII use onlyStudy aids per unit'!A:P,11,FALSE))=0,"",IF(P25="Select","",VLOOKUP(MID(P25,1,3),'CII use onlyStudy aids per unit'!A:P,11,FALSE)))</f>
        <v/>
      </c>
      <c r="W25" s="162" t="str">
        <f>IF(IF(P25="Select","",VLOOKUP(MID(P25,1,3),'CII use onlyStudy aids per unit'!A:P,13,FALSE))=0,"",IF(P25="Select","",VLOOKUP(MID(P25,1,3),'CII use onlyStudy aids per unit'!A:P,13,FALSE)))</f>
        <v/>
      </c>
      <c r="X25" s="162" t="str">
        <f>IF(IF(P25="Select","",VLOOKUP(MID(P25,1,3),'CII use onlyStudy aids per unit'!A:P,14,FALSE))=0,"",IF(P25="Select","",VLOOKUP(MID(P25,1,3),'CII use onlyStudy aids per unit'!A:P,14,FALSE)))</f>
        <v/>
      </c>
      <c r="Y25" s="162" t="str">
        <f>IF(IF(P25="Select","",VLOOKUP(MID(P25,1,3),'CII use onlyStudy aids per unit'!A:P,15,FALSE))=0,"",IF(P25="Select","",VLOOKUP(MID(P25,1,3),'CII use onlyStudy aids per unit'!A:P,15,FALSE)))</f>
        <v/>
      </c>
      <c r="Z25" s="162" t="str">
        <f>IF(IF(P25="Select","",VLOOKUP(MID(P25,1,3),'CII use onlyStudy aids per unit'!A:P,16,FALSE))=0,"",IF(P25="Select","",VLOOKUP(MID(P25,1,3),'CII use onlyStudy aids per unit'!A:P,16,FALSE)))</f>
        <v/>
      </c>
      <c r="AA25" s="162" t="str">
        <f>IF(IF(P25="Select","",VLOOKUP(MID(P25,1,3),'CII use onlyStudy aids per unit'!A:P,6,FALSE))=0,"",IF(P25="Select","",VLOOKUP(MID(P25,1,3),'CII use onlyStudy aids per unit'!A:P,6,FALSE)))</f>
        <v/>
      </c>
      <c r="AB25" s="162" t="str">
        <f>IF(IF(P25="Select","",VLOOKUP(MID(P25,1,3),'CII use onlyStudy aids per unit'!A:S,19,FALSE))=0,"",IF(P25="Select","",VLOOKUP(MID(P25,1,3),'CII use onlyStudy aids per unit'!A:S,19,FALSE)))</f>
        <v/>
      </c>
      <c r="AC25" s="162" t="str">
        <f>IF(IF(P25="Select","",VLOOKUP(MID(P25,1,3),'CII use onlyStudy aids per unit'!A:R,17,FALSE))=0,"",IF(P25="Select","",VLOOKUP(MID(P25,1,3),'CII use onlyStudy aids per unit'!A:R,17,FALSE)))</f>
        <v/>
      </c>
      <c r="AD25" s="163"/>
    </row>
    <row r="26" spans="1:30" s="52" customFormat="1" ht="36.75" customHeight="1" x14ac:dyDescent="0.2">
      <c r="A26" s="50"/>
      <c r="B26" s="51"/>
      <c r="C26" s="147" t="s">
        <v>55</v>
      </c>
      <c r="D26" s="36"/>
      <c r="E26" s="36"/>
      <c r="F26" s="56" t="s">
        <v>55</v>
      </c>
      <c r="G26" s="39"/>
      <c r="H26" s="37"/>
      <c r="I26" s="37"/>
      <c r="J26" s="106"/>
      <c r="K26" s="38"/>
      <c r="L26" s="38"/>
      <c r="M26" s="38"/>
      <c r="N26" s="65" t="s">
        <v>55</v>
      </c>
      <c r="O26" s="65" t="s">
        <v>55</v>
      </c>
      <c r="P26" s="33" t="s">
        <v>55</v>
      </c>
      <c r="Q26" s="161" t="s">
        <v>52</v>
      </c>
      <c r="R26" s="161" t="s">
        <v>55</v>
      </c>
      <c r="S26" s="161" t="s">
        <v>55</v>
      </c>
      <c r="T26" s="162" t="str">
        <f>IF(IF(P26="Select","",VLOOKUP(MID(P26,1,3),'CII use onlyStudy aids per unit'!A:P,7,FALSE))=0,"",IF(P26="Select","",VLOOKUP(MID(P26,1,3),'CII use onlyStudy aids per unit'!A:P,7,FALSE)))</f>
        <v/>
      </c>
      <c r="U26" s="162" t="str">
        <f>IF(IF(P26="Select","",VLOOKUP(MID(P26,1,3),'CII use onlyStudy aids per unit'!A:P,9,FALSE))=0,"",IF(P26="Select","",VLOOKUP(MID(P26,1,3),'CII use onlyStudy aids per unit'!A:P,9,FALSE)))</f>
        <v/>
      </c>
      <c r="V26" s="162" t="str">
        <f>IF(IF(P26="Select","",VLOOKUP(MID(P26,1,3),'CII use onlyStudy aids per unit'!A:P,11,FALSE))=0,"",IF(P26="Select","",VLOOKUP(MID(P26,1,3),'CII use onlyStudy aids per unit'!A:P,11,FALSE)))</f>
        <v/>
      </c>
      <c r="W26" s="162" t="str">
        <f>IF(IF(P26="Select","",VLOOKUP(MID(P26,1,3),'CII use onlyStudy aids per unit'!A:P,13,FALSE))=0,"",IF(P26="Select","",VLOOKUP(MID(P26,1,3),'CII use onlyStudy aids per unit'!A:P,13,FALSE)))</f>
        <v/>
      </c>
      <c r="X26" s="162" t="str">
        <f>IF(IF(P26="Select","",VLOOKUP(MID(P26,1,3),'CII use onlyStudy aids per unit'!A:P,14,FALSE))=0,"",IF(P26="Select","",VLOOKUP(MID(P26,1,3),'CII use onlyStudy aids per unit'!A:P,14,FALSE)))</f>
        <v/>
      </c>
      <c r="Y26" s="162" t="str">
        <f>IF(IF(P26="Select","",VLOOKUP(MID(P26,1,3),'CII use onlyStudy aids per unit'!A:P,15,FALSE))=0,"",IF(P26="Select","",VLOOKUP(MID(P26,1,3),'CII use onlyStudy aids per unit'!A:P,15,FALSE)))</f>
        <v/>
      </c>
      <c r="Z26" s="162" t="str">
        <f>IF(IF(P26="Select","",VLOOKUP(MID(P26,1,3),'CII use onlyStudy aids per unit'!A:P,16,FALSE))=0,"",IF(P26="Select","",VLOOKUP(MID(P26,1,3),'CII use onlyStudy aids per unit'!A:P,16,FALSE)))</f>
        <v/>
      </c>
      <c r="AA26" s="162" t="str">
        <f>IF(IF(P26="Select","",VLOOKUP(MID(P26,1,3),'CII use onlyStudy aids per unit'!A:P,6,FALSE))=0,"",IF(P26="Select","",VLOOKUP(MID(P26,1,3),'CII use onlyStudy aids per unit'!A:P,6,FALSE)))</f>
        <v/>
      </c>
      <c r="AB26" s="162" t="str">
        <f>IF(IF(P26="Select","",VLOOKUP(MID(P26,1,3),'CII use onlyStudy aids per unit'!A:S,19,FALSE))=0,"",IF(P26="Select","",VLOOKUP(MID(P26,1,3),'CII use onlyStudy aids per unit'!A:S,19,FALSE)))</f>
        <v/>
      </c>
      <c r="AC26" s="162" t="str">
        <f>IF(IF(P26="Select","",VLOOKUP(MID(P26,1,3),'CII use onlyStudy aids per unit'!A:R,17,FALSE))=0,"",IF(P26="Select","",VLOOKUP(MID(P26,1,3),'CII use onlyStudy aids per unit'!A:R,17,FALSE)))</f>
        <v/>
      </c>
      <c r="AD26" s="163"/>
    </row>
    <row r="27" spans="1:30" s="52" customFormat="1" ht="36.75" customHeight="1" x14ac:dyDescent="0.2">
      <c r="A27" s="50"/>
      <c r="B27" s="51"/>
      <c r="C27" s="147" t="s">
        <v>55</v>
      </c>
      <c r="D27" s="36"/>
      <c r="E27" s="36"/>
      <c r="F27" s="56" t="s">
        <v>55</v>
      </c>
      <c r="G27" s="39"/>
      <c r="H27" s="37"/>
      <c r="I27" s="37"/>
      <c r="J27" s="106"/>
      <c r="K27" s="38"/>
      <c r="L27" s="38"/>
      <c r="M27" s="38"/>
      <c r="N27" s="65" t="s">
        <v>55</v>
      </c>
      <c r="O27" s="65" t="s">
        <v>55</v>
      </c>
      <c r="P27" s="33" t="s">
        <v>55</v>
      </c>
      <c r="Q27" s="161" t="s">
        <v>52</v>
      </c>
      <c r="R27" s="161" t="s">
        <v>55</v>
      </c>
      <c r="S27" s="161" t="s">
        <v>55</v>
      </c>
      <c r="T27" s="162" t="str">
        <f>IF(IF(P27="Select","",VLOOKUP(MID(P27,1,3),'CII use onlyStudy aids per unit'!A:P,7,FALSE))=0,"",IF(P27="Select","",VLOOKUP(MID(P27,1,3),'CII use onlyStudy aids per unit'!A:P,7,FALSE)))</f>
        <v/>
      </c>
      <c r="U27" s="162" t="str">
        <f>IF(IF(P27="Select","",VLOOKUP(MID(P27,1,3),'CII use onlyStudy aids per unit'!A:P,9,FALSE))=0,"",IF(P27="Select","",VLOOKUP(MID(P27,1,3),'CII use onlyStudy aids per unit'!A:P,9,FALSE)))</f>
        <v/>
      </c>
      <c r="V27" s="162" t="str">
        <f>IF(IF(P27="Select","",VLOOKUP(MID(P27,1,3),'CII use onlyStudy aids per unit'!A:P,11,FALSE))=0,"",IF(P27="Select","",VLOOKUP(MID(P27,1,3),'CII use onlyStudy aids per unit'!A:P,11,FALSE)))</f>
        <v/>
      </c>
      <c r="W27" s="162" t="str">
        <f>IF(IF(P27="Select","",VLOOKUP(MID(P27,1,3),'CII use onlyStudy aids per unit'!A:P,13,FALSE))=0,"",IF(P27="Select","",VLOOKUP(MID(P27,1,3),'CII use onlyStudy aids per unit'!A:P,13,FALSE)))</f>
        <v/>
      </c>
      <c r="X27" s="162" t="str">
        <f>IF(IF(P27="Select","",VLOOKUP(MID(P27,1,3),'CII use onlyStudy aids per unit'!A:P,14,FALSE))=0,"",IF(P27="Select","",VLOOKUP(MID(P27,1,3),'CII use onlyStudy aids per unit'!A:P,14,FALSE)))</f>
        <v/>
      </c>
      <c r="Y27" s="162" t="str">
        <f>IF(IF(P27="Select","",VLOOKUP(MID(P27,1,3),'CII use onlyStudy aids per unit'!A:P,15,FALSE))=0,"",IF(P27="Select","",VLOOKUP(MID(P27,1,3),'CII use onlyStudy aids per unit'!A:P,15,FALSE)))</f>
        <v/>
      </c>
      <c r="Z27" s="162" t="str">
        <f>IF(IF(P27="Select","",VLOOKUP(MID(P27,1,3),'CII use onlyStudy aids per unit'!A:P,16,FALSE))=0,"",IF(P27="Select","",VLOOKUP(MID(P27,1,3),'CII use onlyStudy aids per unit'!A:P,16,FALSE)))</f>
        <v/>
      </c>
      <c r="AA27" s="162" t="str">
        <f>IF(IF(P27="Select","",VLOOKUP(MID(P27,1,3),'CII use onlyStudy aids per unit'!A:P,6,FALSE))=0,"",IF(P27="Select","",VLOOKUP(MID(P27,1,3),'CII use onlyStudy aids per unit'!A:P,6,FALSE)))</f>
        <v/>
      </c>
      <c r="AB27" s="162" t="str">
        <f>IF(IF(P27="Select","",VLOOKUP(MID(P27,1,3),'CII use onlyStudy aids per unit'!A:S,19,FALSE))=0,"",IF(P27="Select","",VLOOKUP(MID(P27,1,3),'CII use onlyStudy aids per unit'!A:S,19,FALSE)))</f>
        <v/>
      </c>
      <c r="AC27" s="162" t="str">
        <f>IF(IF(P27="Select","",VLOOKUP(MID(P27,1,3),'CII use onlyStudy aids per unit'!A:R,17,FALSE))=0,"",IF(P27="Select","",VLOOKUP(MID(P27,1,3),'CII use onlyStudy aids per unit'!A:R,17,FALSE)))</f>
        <v/>
      </c>
      <c r="AD27" s="163"/>
    </row>
    <row r="28" spans="1:30" s="52" customFormat="1" ht="36.75" customHeight="1" x14ac:dyDescent="0.2">
      <c r="A28" s="50"/>
      <c r="B28" s="51"/>
      <c r="C28" s="147" t="s">
        <v>55</v>
      </c>
      <c r="D28" s="36"/>
      <c r="E28" s="36"/>
      <c r="F28" s="56" t="s">
        <v>55</v>
      </c>
      <c r="G28" s="39"/>
      <c r="H28" s="37"/>
      <c r="I28" s="37"/>
      <c r="J28" s="106"/>
      <c r="K28" s="38"/>
      <c r="L28" s="38"/>
      <c r="M28" s="38"/>
      <c r="N28" s="65" t="s">
        <v>55</v>
      </c>
      <c r="O28" s="65" t="s">
        <v>55</v>
      </c>
      <c r="P28" s="33" t="s">
        <v>55</v>
      </c>
      <c r="Q28" s="161" t="s">
        <v>52</v>
      </c>
      <c r="R28" s="161" t="s">
        <v>55</v>
      </c>
      <c r="S28" s="161" t="s">
        <v>55</v>
      </c>
      <c r="T28" s="162" t="str">
        <f>IF(IF(P28="Select","",VLOOKUP(MID(P28,1,3),'CII use onlyStudy aids per unit'!A:P,7,FALSE))=0,"",IF(P28="Select","",VLOOKUP(MID(P28,1,3),'CII use onlyStudy aids per unit'!A:P,7,FALSE)))</f>
        <v/>
      </c>
      <c r="U28" s="162" t="str">
        <f>IF(IF(P28="Select","",VLOOKUP(MID(P28,1,3),'CII use onlyStudy aids per unit'!A:P,9,FALSE))=0,"",IF(P28="Select","",VLOOKUP(MID(P28,1,3),'CII use onlyStudy aids per unit'!A:P,9,FALSE)))</f>
        <v/>
      </c>
      <c r="V28" s="162" t="str">
        <f>IF(IF(P28="Select","",VLOOKUP(MID(P28,1,3),'CII use onlyStudy aids per unit'!A:P,11,FALSE))=0,"",IF(P28="Select","",VLOOKUP(MID(P28,1,3),'CII use onlyStudy aids per unit'!A:P,11,FALSE)))</f>
        <v/>
      </c>
      <c r="W28" s="162" t="str">
        <f>IF(IF(P28="Select","",VLOOKUP(MID(P28,1,3),'CII use onlyStudy aids per unit'!A:P,13,FALSE))=0,"",IF(P28="Select","",VLOOKUP(MID(P28,1,3),'CII use onlyStudy aids per unit'!A:P,13,FALSE)))</f>
        <v/>
      </c>
      <c r="X28" s="162" t="str">
        <f>IF(IF(P28="Select","",VLOOKUP(MID(P28,1,3),'CII use onlyStudy aids per unit'!A:P,14,FALSE))=0,"",IF(P28="Select","",VLOOKUP(MID(P28,1,3),'CII use onlyStudy aids per unit'!A:P,14,FALSE)))</f>
        <v/>
      </c>
      <c r="Y28" s="162" t="str">
        <f>IF(IF(P28="Select","",VLOOKUP(MID(P28,1,3),'CII use onlyStudy aids per unit'!A:P,15,FALSE))=0,"",IF(P28="Select","",VLOOKUP(MID(P28,1,3),'CII use onlyStudy aids per unit'!A:P,15,FALSE)))</f>
        <v/>
      </c>
      <c r="Z28" s="162" t="str">
        <f>IF(IF(P28="Select","",VLOOKUP(MID(P28,1,3),'CII use onlyStudy aids per unit'!A:P,16,FALSE))=0,"",IF(P28="Select","",VLOOKUP(MID(P28,1,3),'CII use onlyStudy aids per unit'!A:P,16,FALSE)))</f>
        <v/>
      </c>
      <c r="AA28" s="162" t="str">
        <f>IF(IF(P28="Select","",VLOOKUP(MID(P28,1,3),'CII use onlyStudy aids per unit'!A:P,6,FALSE))=0,"",IF(P28="Select","",VLOOKUP(MID(P28,1,3),'CII use onlyStudy aids per unit'!A:P,6,FALSE)))</f>
        <v/>
      </c>
      <c r="AB28" s="162" t="str">
        <f>IF(IF(P28="Select","",VLOOKUP(MID(P28,1,3),'CII use onlyStudy aids per unit'!A:S,19,FALSE))=0,"",IF(P28="Select","",VLOOKUP(MID(P28,1,3),'CII use onlyStudy aids per unit'!A:S,19,FALSE)))</f>
        <v/>
      </c>
      <c r="AC28" s="162" t="str">
        <f>IF(IF(P28="Select","",VLOOKUP(MID(P28,1,3),'CII use onlyStudy aids per unit'!A:R,17,FALSE))=0,"",IF(P28="Select","",VLOOKUP(MID(P28,1,3),'CII use onlyStudy aids per unit'!A:R,17,FALSE)))</f>
        <v/>
      </c>
      <c r="AD28" s="163"/>
    </row>
    <row r="29" spans="1:30" s="52" customFormat="1" ht="36.75" customHeight="1" x14ac:dyDescent="0.2">
      <c r="A29" s="50"/>
      <c r="B29" s="51"/>
      <c r="C29" s="147" t="s">
        <v>55</v>
      </c>
      <c r="D29" s="36"/>
      <c r="E29" s="36"/>
      <c r="F29" s="56" t="s">
        <v>55</v>
      </c>
      <c r="G29" s="39"/>
      <c r="H29" s="37"/>
      <c r="I29" s="37"/>
      <c r="J29" s="106"/>
      <c r="K29" s="38"/>
      <c r="L29" s="38"/>
      <c r="M29" s="38"/>
      <c r="N29" s="65" t="s">
        <v>55</v>
      </c>
      <c r="O29" s="65" t="s">
        <v>55</v>
      </c>
      <c r="P29" s="33" t="s">
        <v>55</v>
      </c>
      <c r="Q29" s="161" t="s">
        <v>52</v>
      </c>
      <c r="R29" s="161" t="s">
        <v>55</v>
      </c>
      <c r="S29" s="161" t="s">
        <v>55</v>
      </c>
      <c r="T29" s="162" t="str">
        <f>IF(IF(P29="Select","",VLOOKUP(MID(P29,1,3),'CII use onlyStudy aids per unit'!A:P,7,FALSE))=0,"",IF(P29="Select","",VLOOKUP(MID(P29,1,3),'CII use onlyStudy aids per unit'!A:P,7,FALSE)))</f>
        <v/>
      </c>
      <c r="U29" s="162" t="str">
        <f>IF(IF(P29="Select","",VLOOKUP(MID(P29,1,3),'CII use onlyStudy aids per unit'!A:P,9,FALSE))=0,"",IF(P29="Select","",VLOOKUP(MID(P29,1,3),'CII use onlyStudy aids per unit'!A:P,9,FALSE)))</f>
        <v/>
      </c>
      <c r="V29" s="162" t="str">
        <f>IF(IF(P29="Select","",VLOOKUP(MID(P29,1,3),'CII use onlyStudy aids per unit'!A:P,11,FALSE))=0,"",IF(P29="Select","",VLOOKUP(MID(P29,1,3),'CII use onlyStudy aids per unit'!A:P,11,FALSE)))</f>
        <v/>
      </c>
      <c r="W29" s="162" t="str">
        <f>IF(IF(P29="Select","",VLOOKUP(MID(P29,1,3),'CII use onlyStudy aids per unit'!A:P,13,FALSE))=0,"",IF(P29="Select","",VLOOKUP(MID(P29,1,3),'CII use onlyStudy aids per unit'!A:P,13,FALSE)))</f>
        <v/>
      </c>
      <c r="X29" s="162" t="str">
        <f>IF(IF(P29="Select","",VLOOKUP(MID(P29,1,3),'CII use onlyStudy aids per unit'!A:P,14,FALSE))=0,"",IF(P29="Select","",VLOOKUP(MID(P29,1,3),'CII use onlyStudy aids per unit'!A:P,14,FALSE)))</f>
        <v/>
      </c>
      <c r="Y29" s="162" t="str">
        <f>IF(IF(P29="Select","",VLOOKUP(MID(P29,1,3),'CII use onlyStudy aids per unit'!A:P,15,FALSE))=0,"",IF(P29="Select","",VLOOKUP(MID(P29,1,3),'CII use onlyStudy aids per unit'!A:P,15,FALSE)))</f>
        <v/>
      </c>
      <c r="Z29" s="162" t="str">
        <f>IF(IF(P29="Select","",VLOOKUP(MID(P29,1,3),'CII use onlyStudy aids per unit'!A:P,16,FALSE))=0,"",IF(P29="Select","",VLOOKUP(MID(P29,1,3),'CII use onlyStudy aids per unit'!A:P,16,FALSE)))</f>
        <v/>
      </c>
      <c r="AA29" s="162" t="str">
        <f>IF(IF(P29="Select","",VLOOKUP(MID(P29,1,3),'CII use onlyStudy aids per unit'!A:P,6,FALSE))=0,"",IF(P29="Select","",VLOOKUP(MID(P29,1,3),'CII use onlyStudy aids per unit'!A:P,6,FALSE)))</f>
        <v/>
      </c>
      <c r="AB29" s="162" t="str">
        <f>IF(IF(P29="Select","",VLOOKUP(MID(P29,1,3),'CII use onlyStudy aids per unit'!A:S,19,FALSE))=0,"",IF(P29="Select","",VLOOKUP(MID(P29,1,3),'CII use onlyStudy aids per unit'!A:S,19,FALSE)))</f>
        <v/>
      </c>
      <c r="AC29" s="162" t="str">
        <f>IF(IF(P29="Select","",VLOOKUP(MID(P29,1,3),'CII use onlyStudy aids per unit'!A:R,17,FALSE))=0,"",IF(P29="Select","",VLOOKUP(MID(P29,1,3),'CII use onlyStudy aids per unit'!A:R,17,FALSE)))</f>
        <v/>
      </c>
      <c r="AD29" s="163"/>
    </row>
    <row r="30" spans="1:30" s="52" customFormat="1" ht="36.75" customHeight="1" x14ac:dyDescent="0.2">
      <c r="A30" s="50"/>
      <c r="B30" s="51"/>
      <c r="C30" s="147" t="s">
        <v>55</v>
      </c>
      <c r="D30" s="36"/>
      <c r="E30" s="36"/>
      <c r="F30" s="56" t="s">
        <v>55</v>
      </c>
      <c r="G30" s="39"/>
      <c r="H30" s="37"/>
      <c r="I30" s="37"/>
      <c r="J30" s="106"/>
      <c r="K30" s="38"/>
      <c r="L30" s="38"/>
      <c r="M30" s="38"/>
      <c r="N30" s="65" t="s">
        <v>55</v>
      </c>
      <c r="O30" s="65" t="s">
        <v>55</v>
      </c>
      <c r="P30" s="33" t="s">
        <v>55</v>
      </c>
      <c r="Q30" s="161" t="s">
        <v>52</v>
      </c>
      <c r="R30" s="161" t="s">
        <v>55</v>
      </c>
      <c r="S30" s="161" t="s">
        <v>55</v>
      </c>
      <c r="T30" s="162" t="str">
        <f>IF(IF(P30="Select","",VLOOKUP(MID(P30,1,3),'CII use onlyStudy aids per unit'!A:P,7,FALSE))=0,"",IF(P30="Select","",VLOOKUP(MID(P30,1,3),'CII use onlyStudy aids per unit'!A:P,7,FALSE)))</f>
        <v/>
      </c>
      <c r="U30" s="162" t="str">
        <f>IF(IF(P30="Select","",VLOOKUP(MID(P30,1,3),'CII use onlyStudy aids per unit'!A:P,9,FALSE))=0,"",IF(P30="Select","",VLOOKUP(MID(P30,1,3),'CII use onlyStudy aids per unit'!A:P,9,FALSE)))</f>
        <v/>
      </c>
      <c r="V30" s="162" t="str">
        <f>IF(IF(P30="Select","",VLOOKUP(MID(P30,1,3),'CII use onlyStudy aids per unit'!A:P,11,FALSE))=0,"",IF(P30="Select","",VLOOKUP(MID(P30,1,3),'CII use onlyStudy aids per unit'!A:P,11,FALSE)))</f>
        <v/>
      </c>
      <c r="W30" s="162" t="str">
        <f>IF(IF(P30="Select","",VLOOKUP(MID(P30,1,3),'CII use onlyStudy aids per unit'!A:P,13,FALSE))=0,"",IF(P30="Select","",VLOOKUP(MID(P30,1,3),'CII use onlyStudy aids per unit'!A:P,13,FALSE)))</f>
        <v/>
      </c>
      <c r="X30" s="162" t="str">
        <f>IF(IF(P30="Select","",VLOOKUP(MID(P30,1,3),'CII use onlyStudy aids per unit'!A:P,14,FALSE))=0,"",IF(P30="Select","",VLOOKUP(MID(P30,1,3),'CII use onlyStudy aids per unit'!A:P,14,FALSE)))</f>
        <v/>
      </c>
      <c r="Y30" s="162" t="str">
        <f>IF(IF(P30="Select","",VLOOKUP(MID(P30,1,3),'CII use onlyStudy aids per unit'!A:P,15,FALSE))=0,"",IF(P30="Select","",VLOOKUP(MID(P30,1,3),'CII use onlyStudy aids per unit'!A:P,15,FALSE)))</f>
        <v/>
      </c>
      <c r="Z30" s="162" t="str">
        <f>IF(IF(P30="Select","",VLOOKUP(MID(P30,1,3),'CII use onlyStudy aids per unit'!A:P,16,FALSE))=0,"",IF(P30="Select","",VLOOKUP(MID(P30,1,3),'CII use onlyStudy aids per unit'!A:P,16,FALSE)))</f>
        <v/>
      </c>
      <c r="AA30" s="162" t="str">
        <f>IF(IF(P30="Select","",VLOOKUP(MID(P30,1,3),'CII use onlyStudy aids per unit'!A:P,6,FALSE))=0,"",IF(P30="Select","",VLOOKUP(MID(P30,1,3),'CII use onlyStudy aids per unit'!A:P,6,FALSE)))</f>
        <v/>
      </c>
      <c r="AB30" s="162" t="str">
        <f>IF(IF(P30="Select","",VLOOKUP(MID(P30,1,3),'CII use onlyStudy aids per unit'!A:S,19,FALSE))=0,"",IF(P30="Select","",VLOOKUP(MID(P30,1,3),'CII use onlyStudy aids per unit'!A:S,19,FALSE)))</f>
        <v/>
      </c>
      <c r="AC30" s="162" t="str">
        <f>IF(IF(P30="Select","",VLOOKUP(MID(P30,1,3),'CII use onlyStudy aids per unit'!A:R,17,FALSE))=0,"",IF(P30="Select","",VLOOKUP(MID(P30,1,3),'CII use onlyStudy aids per unit'!A:R,17,FALSE)))</f>
        <v/>
      </c>
      <c r="AD30" s="163"/>
    </row>
    <row r="31" spans="1:30" s="52" customFormat="1" ht="36.75" customHeight="1" x14ac:dyDescent="0.2">
      <c r="A31" s="50"/>
      <c r="B31" s="51"/>
      <c r="C31" s="147" t="s">
        <v>55</v>
      </c>
      <c r="D31" s="36"/>
      <c r="E31" s="36"/>
      <c r="F31" s="56" t="s">
        <v>55</v>
      </c>
      <c r="G31" s="39"/>
      <c r="H31" s="37"/>
      <c r="I31" s="37"/>
      <c r="J31" s="106"/>
      <c r="K31" s="38"/>
      <c r="L31" s="38"/>
      <c r="M31" s="38"/>
      <c r="N31" s="65" t="s">
        <v>55</v>
      </c>
      <c r="O31" s="65" t="s">
        <v>55</v>
      </c>
      <c r="P31" s="33" t="s">
        <v>55</v>
      </c>
      <c r="Q31" s="161" t="s">
        <v>52</v>
      </c>
      <c r="R31" s="161" t="s">
        <v>55</v>
      </c>
      <c r="S31" s="161" t="s">
        <v>55</v>
      </c>
      <c r="T31" s="162" t="str">
        <f>IF(IF(P31="Select","",VLOOKUP(MID(P31,1,3),'CII use onlyStudy aids per unit'!A:P,7,FALSE))=0,"",IF(P31="Select","",VLOOKUP(MID(P31,1,3),'CII use onlyStudy aids per unit'!A:P,7,FALSE)))</f>
        <v/>
      </c>
      <c r="U31" s="162" t="str">
        <f>IF(IF(P31="Select","",VLOOKUP(MID(P31,1,3),'CII use onlyStudy aids per unit'!A:P,9,FALSE))=0,"",IF(P31="Select","",VLOOKUP(MID(P31,1,3),'CII use onlyStudy aids per unit'!A:P,9,FALSE)))</f>
        <v/>
      </c>
      <c r="V31" s="162" t="str">
        <f>IF(IF(P31="Select","",VLOOKUP(MID(P31,1,3),'CII use onlyStudy aids per unit'!A:P,11,FALSE))=0,"",IF(P31="Select","",VLOOKUP(MID(P31,1,3),'CII use onlyStudy aids per unit'!A:P,11,FALSE)))</f>
        <v/>
      </c>
      <c r="W31" s="162" t="str">
        <f>IF(IF(P31="Select","",VLOOKUP(MID(P31,1,3),'CII use onlyStudy aids per unit'!A:P,13,FALSE))=0,"",IF(P31="Select","",VLOOKUP(MID(P31,1,3),'CII use onlyStudy aids per unit'!A:P,13,FALSE)))</f>
        <v/>
      </c>
      <c r="X31" s="162" t="str">
        <f>IF(IF(P31="Select","",VLOOKUP(MID(P31,1,3),'CII use onlyStudy aids per unit'!A:P,14,FALSE))=0,"",IF(P31="Select","",VLOOKUP(MID(P31,1,3),'CII use onlyStudy aids per unit'!A:P,14,FALSE)))</f>
        <v/>
      </c>
      <c r="Y31" s="162" t="str">
        <f>IF(IF(P31="Select","",VLOOKUP(MID(P31,1,3),'CII use onlyStudy aids per unit'!A:P,15,FALSE))=0,"",IF(P31="Select","",VLOOKUP(MID(P31,1,3),'CII use onlyStudy aids per unit'!A:P,15,FALSE)))</f>
        <v/>
      </c>
      <c r="Z31" s="162" t="str">
        <f>IF(IF(P31="Select","",VLOOKUP(MID(P31,1,3),'CII use onlyStudy aids per unit'!A:P,16,FALSE))=0,"",IF(P31="Select","",VLOOKUP(MID(P31,1,3),'CII use onlyStudy aids per unit'!A:P,16,FALSE)))</f>
        <v/>
      </c>
      <c r="AA31" s="162" t="str">
        <f>IF(IF(P31="Select","",VLOOKUP(MID(P31,1,3),'CII use onlyStudy aids per unit'!A:P,6,FALSE))=0,"",IF(P31="Select","",VLOOKUP(MID(P31,1,3),'CII use onlyStudy aids per unit'!A:P,6,FALSE)))</f>
        <v/>
      </c>
      <c r="AB31" s="162" t="str">
        <f>IF(IF(P31="Select","",VLOOKUP(MID(P31,1,3),'CII use onlyStudy aids per unit'!A:S,19,FALSE))=0,"",IF(P31="Select","",VLOOKUP(MID(P31,1,3),'CII use onlyStudy aids per unit'!A:S,19,FALSE)))</f>
        <v/>
      </c>
      <c r="AC31" s="162" t="str">
        <f>IF(IF(P31="Select","",VLOOKUP(MID(P31,1,3),'CII use onlyStudy aids per unit'!A:R,17,FALSE))=0,"",IF(P31="Select","",VLOOKUP(MID(P31,1,3),'CII use onlyStudy aids per unit'!A:R,17,FALSE)))</f>
        <v/>
      </c>
      <c r="AD31" s="163"/>
    </row>
    <row r="32" spans="1:30" s="52" customFormat="1" ht="36.75" customHeight="1" x14ac:dyDescent="0.2">
      <c r="A32" s="50"/>
      <c r="B32" s="51"/>
      <c r="C32" s="147" t="s">
        <v>55</v>
      </c>
      <c r="D32" s="36"/>
      <c r="E32" s="36"/>
      <c r="F32" s="60" t="s">
        <v>55</v>
      </c>
      <c r="G32" s="36"/>
      <c r="H32" s="37"/>
      <c r="I32" s="37"/>
      <c r="J32" s="106"/>
      <c r="K32" s="38"/>
      <c r="L32" s="38"/>
      <c r="M32" s="38"/>
      <c r="N32" s="65" t="s">
        <v>55</v>
      </c>
      <c r="O32" s="65" t="s">
        <v>55</v>
      </c>
      <c r="P32" s="33" t="s">
        <v>55</v>
      </c>
      <c r="Q32" s="161" t="s">
        <v>52</v>
      </c>
      <c r="R32" s="161" t="s">
        <v>55</v>
      </c>
      <c r="S32" s="161" t="s">
        <v>55</v>
      </c>
      <c r="T32" s="162" t="str">
        <f>IF(IF(P32="Select","",VLOOKUP(MID(P32,1,3),'CII use onlyStudy aids per unit'!A:P,7,FALSE))=0,"",IF(P32="Select","",VLOOKUP(MID(P32,1,3),'CII use onlyStudy aids per unit'!A:P,7,FALSE)))</f>
        <v/>
      </c>
      <c r="U32" s="162" t="str">
        <f>IF(IF(P32="Select","",VLOOKUP(MID(P32,1,3),'CII use onlyStudy aids per unit'!A:P,9,FALSE))=0,"",IF(P32="Select","",VLOOKUP(MID(P32,1,3),'CII use onlyStudy aids per unit'!A:P,9,FALSE)))</f>
        <v/>
      </c>
      <c r="V32" s="162" t="str">
        <f>IF(IF(P32="Select","",VLOOKUP(MID(P32,1,3),'CII use onlyStudy aids per unit'!A:P,11,FALSE))=0,"",IF(P32="Select","",VLOOKUP(MID(P32,1,3),'CII use onlyStudy aids per unit'!A:P,11,FALSE)))</f>
        <v/>
      </c>
      <c r="W32" s="162" t="str">
        <f>IF(IF(P32="Select","",VLOOKUP(MID(P32,1,3),'CII use onlyStudy aids per unit'!A:P,13,FALSE))=0,"",IF(P32="Select","",VLOOKUP(MID(P32,1,3),'CII use onlyStudy aids per unit'!A:P,13,FALSE)))</f>
        <v/>
      </c>
      <c r="X32" s="162" t="str">
        <f>IF(IF(P32="Select","",VLOOKUP(MID(P32,1,3),'CII use onlyStudy aids per unit'!A:P,14,FALSE))=0,"",IF(P32="Select","",VLOOKUP(MID(P32,1,3),'CII use onlyStudy aids per unit'!A:P,14,FALSE)))</f>
        <v/>
      </c>
      <c r="Y32" s="162" t="str">
        <f>IF(IF(P32="Select","",VLOOKUP(MID(P32,1,3),'CII use onlyStudy aids per unit'!A:P,15,FALSE))=0,"",IF(P32="Select","",VLOOKUP(MID(P32,1,3),'CII use onlyStudy aids per unit'!A:P,15,FALSE)))</f>
        <v/>
      </c>
      <c r="Z32" s="162" t="str">
        <f>IF(IF(P32="Select","",VLOOKUP(MID(P32,1,3),'CII use onlyStudy aids per unit'!A:P,16,FALSE))=0,"",IF(P32="Select","",VLOOKUP(MID(P32,1,3),'CII use onlyStudy aids per unit'!A:P,16,FALSE)))</f>
        <v/>
      </c>
      <c r="AA32" s="162" t="str">
        <f>IF(IF(P32="Select","",VLOOKUP(MID(P32,1,3),'CII use onlyStudy aids per unit'!A:P,6,FALSE))=0,"",IF(P32="Select","",VLOOKUP(MID(P32,1,3),'CII use onlyStudy aids per unit'!A:P,6,FALSE)))</f>
        <v/>
      </c>
      <c r="AB32" s="162" t="str">
        <f>IF(IF(P32="Select","",VLOOKUP(MID(P32,1,3),'CII use onlyStudy aids per unit'!A:S,19,FALSE))=0,"",IF(P32="Select","",VLOOKUP(MID(P32,1,3),'CII use onlyStudy aids per unit'!A:S,19,FALSE)))</f>
        <v/>
      </c>
      <c r="AC32" s="162" t="str">
        <f>IF(IF(P32="Select","",VLOOKUP(MID(P32,1,3),'CII use onlyStudy aids per unit'!A:R,17,FALSE))=0,"",IF(P32="Select","",VLOOKUP(MID(P32,1,3),'CII use onlyStudy aids per unit'!A:R,17,FALSE)))</f>
        <v/>
      </c>
      <c r="AD32" s="163"/>
    </row>
    <row r="33" spans="1:30" s="52" customFormat="1" ht="36.75" customHeight="1" x14ac:dyDescent="0.2">
      <c r="A33" s="50"/>
      <c r="B33" s="51"/>
      <c r="C33" s="147" t="s">
        <v>55</v>
      </c>
      <c r="D33" s="36"/>
      <c r="E33" s="36"/>
      <c r="F33" s="56" t="s">
        <v>55</v>
      </c>
      <c r="G33" s="39"/>
      <c r="H33" s="37"/>
      <c r="I33" s="37"/>
      <c r="J33" s="106"/>
      <c r="K33" s="38"/>
      <c r="L33" s="38"/>
      <c r="M33" s="38"/>
      <c r="N33" s="65" t="s">
        <v>55</v>
      </c>
      <c r="O33" s="65" t="s">
        <v>55</v>
      </c>
      <c r="P33" s="33" t="s">
        <v>55</v>
      </c>
      <c r="Q33" s="161" t="s">
        <v>52</v>
      </c>
      <c r="R33" s="161" t="s">
        <v>55</v>
      </c>
      <c r="S33" s="161" t="s">
        <v>55</v>
      </c>
      <c r="T33" s="162" t="str">
        <f>IF(IF(P33="Select","",VLOOKUP(MID(P33,1,3),'CII use onlyStudy aids per unit'!A:P,7,FALSE))=0,"",IF(P33="Select","",VLOOKUP(MID(P33,1,3),'CII use onlyStudy aids per unit'!A:P,7,FALSE)))</f>
        <v/>
      </c>
      <c r="U33" s="162" t="str">
        <f>IF(IF(P33="Select","",VLOOKUP(MID(P33,1,3),'CII use onlyStudy aids per unit'!A:P,9,FALSE))=0,"",IF(P33="Select","",VLOOKUP(MID(P33,1,3),'CII use onlyStudy aids per unit'!A:P,9,FALSE)))</f>
        <v/>
      </c>
      <c r="V33" s="162" t="str">
        <f>IF(IF(P33="Select","",VLOOKUP(MID(P33,1,3),'CII use onlyStudy aids per unit'!A:P,11,FALSE))=0,"",IF(P33="Select","",VLOOKUP(MID(P33,1,3),'CII use onlyStudy aids per unit'!A:P,11,FALSE)))</f>
        <v/>
      </c>
      <c r="W33" s="162" t="str">
        <f>IF(IF(P33="Select","",VLOOKUP(MID(P33,1,3),'CII use onlyStudy aids per unit'!A:P,13,FALSE))=0,"",IF(P33="Select","",VLOOKUP(MID(P33,1,3),'CII use onlyStudy aids per unit'!A:P,13,FALSE)))</f>
        <v/>
      </c>
      <c r="X33" s="162" t="str">
        <f>IF(IF(P33="Select","",VLOOKUP(MID(P33,1,3),'CII use onlyStudy aids per unit'!A:P,14,FALSE))=0,"",IF(P33="Select","",VLOOKUP(MID(P33,1,3),'CII use onlyStudy aids per unit'!A:P,14,FALSE)))</f>
        <v/>
      </c>
      <c r="Y33" s="162" t="str">
        <f>IF(IF(P33="Select","",VLOOKUP(MID(P33,1,3),'CII use onlyStudy aids per unit'!A:P,15,FALSE))=0,"",IF(P33="Select","",VLOOKUP(MID(P33,1,3),'CII use onlyStudy aids per unit'!A:P,15,FALSE)))</f>
        <v/>
      </c>
      <c r="Z33" s="162" t="str">
        <f>IF(IF(P33="Select","",VLOOKUP(MID(P33,1,3),'CII use onlyStudy aids per unit'!A:P,16,FALSE))=0,"",IF(P33="Select","",VLOOKUP(MID(P33,1,3),'CII use onlyStudy aids per unit'!A:P,16,FALSE)))</f>
        <v/>
      </c>
      <c r="AA33" s="162" t="str">
        <f>IF(IF(P33="Select","",VLOOKUP(MID(P33,1,3),'CII use onlyStudy aids per unit'!A:P,6,FALSE))=0,"",IF(P33="Select","",VLOOKUP(MID(P33,1,3),'CII use onlyStudy aids per unit'!A:P,6,FALSE)))</f>
        <v/>
      </c>
      <c r="AB33" s="162" t="str">
        <f>IF(IF(P33="Select","",VLOOKUP(MID(P33,1,3),'CII use onlyStudy aids per unit'!A:S,19,FALSE))=0,"",IF(P33="Select","",VLOOKUP(MID(P33,1,3),'CII use onlyStudy aids per unit'!A:S,19,FALSE)))</f>
        <v/>
      </c>
      <c r="AC33" s="162" t="str">
        <f>IF(IF(P33="Select","",VLOOKUP(MID(P33,1,3),'CII use onlyStudy aids per unit'!A:R,17,FALSE))=0,"",IF(P33="Select","",VLOOKUP(MID(P33,1,3),'CII use onlyStudy aids per unit'!A:R,17,FALSE)))</f>
        <v/>
      </c>
      <c r="AD33" s="163"/>
    </row>
    <row r="34" spans="1:30" s="52" customFormat="1" ht="36.75" customHeight="1" x14ac:dyDescent="0.2">
      <c r="A34" s="50"/>
      <c r="B34" s="51"/>
      <c r="C34" s="147" t="s">
        <v>55</v>
      </c>
      <c r="D34" s="36"/>
      <c r="E34" s="36"/>
      <c r="F34" s="56" t="s">
        <v>55</v>
      </c>
      <c r="G34" s="39"/>
      <c r="H34" s="37"/>
      <c r="I34" s="37"/>
      <c r="J34" s="106"/>
      <c r="K34" s="38"/>
      <c r="L34" s="38"/>
      <c r="M34" s="38"/>
      <c r="N34" s="65" t="s">
        <v>55</v>
      </c>
      <c r="O34" s="65" t="s">
        <v>55</v>
      </c>
      <c r="P34" s="33" t="s">
        <v>55</v>
      </c>
      <c r="Q34" s="161" t="s">
        <v>52</v>
      </c>
      <c r="R34" s="161" t="s">
        <v>55</v>
      </c>
      <c r="S34" s="161" t="s">
        <v>55</v>
      </c>
      <c r="T34" s="162" t="str">
        <f>IF(IF(P34="Select","",VLOOKUP(MID(P34,1,3),'CII use onlyStudy aids per unit'!A:P,7,FALSE))=0,"",IF(P34="Select","",VLOOKUP(MID(P34,1,3),'CII use onlyStudy aids per unit'!A:P,7,FALSE)))</f>
        <v/>
      </c>
      <c r="U34" s="162" t="str">
        <f>IF(IF(P34="Select","",VLOOKUP(MID(P34,1,3),'CII use onlyStudy aids per unit'!A:P,9,FALSE))=0,"",IF(P34="Select","",VLOOKUP(MID(P34,1,3),'CII use onlyStudy aids per unit'!A:P,9,FALSE)))</f>
        <v/>
      </c>
      <c r="V34" s="162" t="str">
        <f>IF(IF(P34="Select","",VLOOKUP(MID(P34,1,3),'CII use onlyStudy aids per unit'!A:P,11,FALSE))=0,"",IF(P34="Select","",VLOOKUP(MID(P34,1,3),'CII use onlyStudy aids per unit'!A:P,11,FALSE)))</f>
        <v/>
      </c>
      <c r="W34" s="162" t="str">
        <f>IF(IF(P34="Select","",VLOOKUP(MID(P34,1,3),'CII use onlyStudy aids per unit'!A:P,13,FALSE))=0,"",IF(P34="Select","",VLOOKUP(MID(P34,1,3),'CII use onlyStudy aids per unit'!A:P,13,FALSE)))</f>
        <v/>
      </c>
      <c r="X34" s="162" t="str">
        <f>IF(IF(P34="Select","",VLOOKUP(MID(P34,1,3),'CII use onlyStudy aids per unit'!A:P,14,FALSE))=0,"",IF(P34="Select","",VLOOKUP(MID(P34,1,3),'CII use onlyStudy aids per unit'!A:P,14,FALSE)))</f>
        <v/>
      </c>
      <c r="Y34" s="162" t="str">
        <f>IF(IF(P34="Select","",VLOOKUP(MID(P34,1,3),'CII use onlyStudy aids per unit'!A:P,15,FALSE))=0,"",IF(P34="Select","",VLOOKUP(MID(P34,1,3),'CII use onlyStudy aids per unit'!A:P,15,FALSE)))</f>
        <v/>
      </c>
      <c r="Z34" s="162" t="str">
        <f>IF(IF(P34="Select","",VLOOKUP(MID(P34,1,3),'CII use onlyStudy aids per unit'!A:P,16,FALSE))=0,"",IF(P34="Select","",VLOOKUP(MID(P34,1,3),'CII use onlyStudy aids per unit'!A:P,16,FALSE)))</f>
        <v/>
      </c>
      <c r="AA34" s="162" t="str">
        <f>IF(IF(P34="Select","",VLOOKUP(MID(P34,1,3),'CII use onlyStudy aids per unit'!A:P,6,FALSE))=0,"",IF(P34="Select","",VLOOKUP(MID(P34,1,3),'CII use onlyStudy aids per unit'!A:P,6,FALSE)))</f>
        <v/>
      </c>
      <c r="AB34" s="162" t="str">
        <f>IF(IF(P34="Select","",VLOOKUP(MID(P34,1,3),'CII use onlyStudy aids per unit'!A:S,19,FALSE))=0,"",IF(P34="Select","",VLOOKUP(MID(P34,1,3),'CII use onlyStudy aids per unit'!A:S,19,FALSE)))</f>
        <v/>
      </c>
      <c r="AC34" s="162" t="str">
        <f>IF(IF(P34="Select","",VLOOKUP(MID(P34,1,3),'CII use onlyStudy aids per unit'!A:R,17,FALSE))=0,"",IF(P34="Select","",VLOOKUP(MID(P34,1,3),'CII use onlyStudy aids per unit'!A:R,17,FALSE)))</f>
        <v/>
      </c>
      <c r="AD34" s="163"/>
    </row>
    <row r="35" spans="1:30" s="52" customFormat="1" ht="36.75" customHeight="1" x14ac:dyDescent="0.2">
      <c r="A35" s="50"/>
      <c r="B35" s="51"/>
      <c r="C35" s="147" t="s">
        <v>55</v>
      </c>
      <c r="D35" s="36"/>
      <c r="E35" s="36"/>
      <c r="F35" s="60" t="s">
        <v>55</v>
      </c>
      <c r="G35" s="36"/>
      <c r="H35" s="37"/>
      <c r="I35" s="37"/>
      <c r="J35" s="106"/>
      <c r="K35" s="38"/>
      <c r="L35" s="38"/>
      <c r="M35" s="38"/>
      <c r="N35" s="65" t="s">
        <v>55</v>
      </c>
      <c r="O35" s="65" t="s">
        <v>55</v>
      </c>
      <c r="P35" s="33" t="s">
        <v>55</v>
      </c>
      <c r="Q35" s="161" t="s">
        <v>52</v>
      </c>
      <c r="R35" s="161" t="s">
        <v>55</v>
      </c>
      <c r="S35" s="161" t="s">
        <v>55</v>
      </c>
      <c r="T35" s="162" t="str">
        <f>IF(IF(P35="Select","",VLOOKUP(MID(P35,1,3),'CII use onlyStudy aids per unit'!A:P,7,FALSE))=0,"",IF(P35="Select","",VLOOKUP(MID(P35,1,3),'CII use onlyStudy aids per unit'!A:P,7,FALSE)))</f>
        <v/>
      </c>
      <c r="U35" s="162" t="str">
        <f>IF(IF(P35="Select","",VLOOKUP(MID(P35,1,3),'CII use onlyStudy aids per unit'!A:P,9,FALSE))=0,"",IF(P35="Select","",VLOOKUP(MID(P35,1,3),'CII use onlyStudy aids per unit'!A:P,9,FALSE)))</f>
        <v/>
      </c>
      <c r="V35" s="162" t="str">
        <f>IF(IF(P35="Select","",VLOOKUP(MID(P35,1,3),'CII use onlyStudy aids per unit'!A:P,11,FALSE))=0,"",IF(P35="Select","",VLOOKUP(MID(P35,1,3),'CII use onlyStudy aids per unit'!A:P,11,FALSE)))</f>
        <v/>
      </c>
      <c r="W35" s="162" t="str">
        <f>IF(IF(P35="Select","",VLOOKUP(MID(P35,1,3),'CII use onlyStudy aids per unit'!A:P,13,FALSE))=0,"",IF(P35="Select","",VLOOKUP(MID(P35,1,3),'CII use onlyStudy aids per unit'!A:P,13,FALSE)))</f>
        <v/>
      </c>
      <c r="X35" s="162" t="str">
        <f>IF(IF(P35="Select","",VLOOKUP(MID(P35,1,3),'CII use onlyStudy aids per unit'!A:P,14,FALSE))=0,"",IF(P35="Select","",VLOOKUP(MID(P35,1,3),'CII use onlyStudy aids per unit'!A:P,14,FALSE)))</f>
        <v/>
      </c>
      <c r="Y35" s="162" t="str">
        <f>IF(IF(P35="Select","",VLOOKUP(MID(P35,1,3),'CII use onlyStudy aids per unit'!A:P,15,FALSE))=0,"",IF(P35="Select","",VLOOKUP(MID(P35,1,3),'CII use onlyStudy aids per unit'!A:P,15,FALSE)))</f>
        <v/>
      </c>
      <c r="Z35" s="162" t="str">
        <f>IF(IF(P35="Select","",VLOOKUP(MID(P35,1,3),'CII use onlyStudy aids per unit'!A:P,16,FALSE))=0,"",IF(P35="Select","",VLOOKUP(MID(P35,1,3),'CII use onlyStudy aids per unit'!A:P,16,FALSE)))</f>
        <v/>
      </c>
      <c r="AA35" s="162" t="str">
        <f>IF(IF(P35="Select","",VLOOKUP(MID(P35,1,3),'CII use onlyStudy aids per unit'!A:P,6,FALSE))=0,"",IF(P35="Select","",VLOOKUP(MID(P35,1,3),'CII use onlyStudy aids per unit'!A:P,6,FALSE)))</f>
        <v/>
      </c>
      <c r="AB35" s="162" t="str">
        <f>IF(IF(P35="Select","",VLOOKUP(MID(P35,1,3),'CII use onlyStudy aids per unit'!A:S,19,FALSE))=0,"",IF(P35="Select","",VLOOKUP(MID(P35,1,3),'CII use onlyStudy aids per unit'!A:S,19,FALSE)))</f>
        <v/>
      </c>
      <c r="AC35" s="162" t="str">
        <f>IF(IF(P35="Select","",VLOOKUP(MID(P35,1,3),'CII use onlyStudy aids per unit'!A:R,17,FALSE))=0,"",IF(P35="Select","",VLOOKUP(MID(P35,1,3),'CII use onlyStudy aids per unit'!A:R,17,FALSE)))</f>
        <v/>
      </c>
      <c r="AD35" s="163"/>
    </row>
    <row r="36" spans="1:30" s="52" customFormat="1" ht="36.75" customHeight="1" x14ac:dyDescent="0.2">
      <c r="A36" s="50"/>
      <c r="B36" s="51"/>
      <c r="C36" s="147" t="s">
        <v>55</v>
      </c>
      <c r="D36" s="36"/>
      <c r="E36" s="36"/>
      <c r="F36" s="56" t="s">
        <v>55</v>
      </c>
      <c r="G36" s="39"/>
      <c r="H36" s="37"/>
      <c r="I36" s="37"/>
      <c r="J36" s="106"/>
      <c r="K36" s="38"/>
      <c r="L36" s="38"/>
      <c r="M36" s="38"/>
      <c r="N36" s="65" t="s">
        <v>55</v>
      </c>
      <c r="O36" s="65" t="s">
        <v>55</v>
      </c>
      <c r="P36" s="33" t="s">
        <v>55</v>
      </c>
      <c r="Q36" s="161" t="s">
        <v>52</v>
      </c>
      <c r="R36" s="161" t="s">
        <v>55</v>
      </c>
      <c r="S36" s="161" t="s">
        <v>55</v>
      </c>
      <c r="T36" s="162" t="str">
        <f>IF(IF(P36="Select","",VLOOKUP(MID(P36,1,3),'CII use onlyStudy aids per unit'!A:P,7,FALSE))=0,"",IF(P36="Select","",VLOOKUP(MID(P36,1,3),'CII use onlyStudy aids per unit'!A:P,7,FALSE)))</f>
        <v/>
      </c>
      <c r="U36" s="162" t="str">
        <f>IF(IF(P36="Select","",VLOOKUP(MID(P36,1,3),'CII use onlyStudy aids per unit'!A:P,9,FALSE))=0,"",IF(P36="Select","",VLOOKUP(MID(P36,1,3),'CII use onlyStudy aids per unit'!A:P,9,FALSE)))</f>
        <v/>
      </c>
      <c r="V36" s="162" t="str">
        <f>IF(IF(P36="Select","",VLOOKUP(MID(P36,1,3),'CII use onlyStudy aids per unit'!A:P,11,FALSE))=0,"",IF(P36="Select","",VLOOKUP(MID(P36,1,3),'CII use onlyStudy aids per unit'!A:P,11,FALSE)))</f>
        <v/>
      </c>
      <c r="W36" s="162" t="str">
        <f>IF(IF(P36="Select","",VLOOKUP(MID(P36,1,3),'CII use onlyStudy aids per unit'!A:P,13,FALSE))=0,"",IF(P36="Select","",VLOOKUP(MID(P36,1,3),'CII use onlyStudy aids per unit'!A:P,13,FALSE)))</f>
        <v/>
      </c>
      <c r="X36" s="162" t="str">
        <f>IF(IF(P36="Select","",VLOOKUP(MID(P36,1,3),'CII use onlyStudy aids per unit'!A:P,14,FALSE))=0,"",IF(P36="Select","",VLOOKUP(MID(P36,1,3),'CII use onlyStudy aids per unit'!A:P,14,FALSE)))</f>
        <v/>
      </c>
      <c r="Y36" s="162" t="str">
        <f>IF(IF(P36="Select","",VLOOKUP(MID(P36,1,3),'CII use onlyStudy aids per unit'!A:P,15,FALSE))=0,"",IF(P36="Select","",VLOOKUP(MID(P36,1,3),'CII use onlyStudy aids per unit'!A:P,15,FALSE)))</f>
        <v/>
      </c>
      <c r="Z36" s="162" t="str">
        <f>IF(IF(P36="Select","",VLOOKUP(MID(P36,1,3),'CII use onlyStudy aids per unit'!A:P,16,FALSE))=0,"",IF(P36="Select","",VLOOKUP(MID(P36,1,3),'CII use onlyStudy aids per unit'!A:P,16,FALSE)))</f>
        <v/>
      </c>
      <c r="AA36" s="162" t="str">
        <f>IF(IF(P36="Select","",VLOOKUP(MID(P36,1,3),'CII use onlyStudy aids per unit'!A:P,6,FALSE))=0,"",IF(P36="Select","",VLOOKUP(MID(P36,1,3),'CII use onlyStudy aids per unit'!A:P,6,FALSE)))</f>
        <v/>
      </c>
      <c r="AB36" s="162" t="str">
        <f>IF(IF(P36="Select","",VLOOKUP(MID(P36,1,3),'CII use onlyStudy aids per unit'!A:S,19,FALSE))=0,"",IF(P36="Select","",VLOOKUP(MID(P36,1,3),'CII use onlyStudy aids per unit'!A:S,19,FALSE)))</f>
        <v/>
      </c>
      <c r="AC36" s="162" t="str">
        <f>IF(IF(P36="Select","",VLOOKUP(MID(P36,1,3),'CII use onlyStudy aids per unit'!A:R,17,FALSE))=0,"",IF(P36="Select","",VLOOKUP(MID(P36,1,3),'CII use onlyStudy aids per unit'!A:R,17,FALSE)))</f>
        <v/>
      </c>
      <c r="AD36" s="163"/>
    </row>
    <row r="37" spans="1:30" s="52" customFormat="1" ht="36.75" customHeight="1" x14ac:dyDescent="0.2">
      <c r="A37" s="50"/>
      <c r="B37" s="51"/>
      <c r="C37" s="147" t="s">
        <v>55</v>
      </c>
      <c r="D37" s="36"/>
      <c r="E37" s="36"/>
      <c r="F37" s="56" t="s">
        <v>55</v>
      </c>
      <c r="G37" s="39"/>
      <c r="H37" s="37"/>
      <c r="I37" s="37"/>
      <c r="J37" s="106"/>
      <c r="K37" s="38"/>
      <c r="L37" s="38"/>
      <c r="M37" s="38"/>
      <c r="N37" s="65" t="s">
        <v>55</v>
      </c>
      <c r="O37" s="65" t="s">
        <v>55</v>
      </c>
      <c r="P37" s="33" t="s">
        <v>55</v>
      </c>
      <c r="Q37" s="161" t="s">
        <v>52</v>
      </c>
      <c r="R37" s="161" t="s">
        <v>55</v>
      </c>
      <c r="S37" s="161" t="s">
        <v>55</v>
      </c>
      <c r="T37" s="162" t="str">
        <f>IF(IF(P37="Select","",VLOOKUP(MID(P37,1,3),'CII use onlyStudy aids per unit'!A:P,7,FALSE))=0,"",IF(P37="Select","",VLOOKUP(MID(P37,1,3),'CII use onlyStudy aids per unit'!A:P,7,FALSE)))</f>
        <v/>
      </c>
      <c r="U37" s="162" t="str">
        <f>IF(IF(P37="Select","",VLOOKUP(MID(P37,1,3),'CII use onlyStudy aids per unit'!A:P,9,FALSE))=0,"",IF(P37="Select","",VLOOKUP(MID(P37,1,3),'CII use onlyStudy aids per unit'!A:P,9,FALSE)))</f>
        <v/>
      </c>
      <c r="V37" s="162" t="str">
        <f>IF(IF(P37="Select","",VLOOKUP(MID(P37,1,3),'CII use onlyStudy aids per unit'!A:P,11,FALSE))=0,"",IF(P37="Select","",VLOOKUP(MID(P37,1,3),'CII use onlyStudy aids per unit'!A:P,11,FALSE)))</f>
        <v/>
      </c>
      <c r="W37" s="162" t="str">
        <f>IF(IF(P37="Select","",VLOOKUP(MID(P37,1,3),'CII use onlyStudy aids per unit'!A:P,13,FALSE))=0,"",IF(P37="Select","",VLOOKUP(MID(P37,1,3),'CII use onlyStudy aids per unit'!A:P,13,FALSE)))</f>
        <v/>
      </c>
      <c r="X37" s="162" t="str">
        <f>IF(IF(P37="Select","",VLOOKUP(MID(P37,1,3),'CII use onlyStudy aids per unit'!A:P,14,FALSE))=0,"",IF(P37="Select","",VLOOKUP(MID(P37,1,3),'CII use onlyStudy aids per unit'!A:P,14,FALSE)))</f>
        <v/>
      </c>
      <c r="Y37" s="162" t="str">
        <f>IF(IF(P37="Select","",VLOOKUP(MID(P37,1,3),'CII use onlyStudy aids per unit'!A:P,15,FALSE))=0,"",IF(P37="Select","",VLOOKUP(MID(P37,1,3),'CII use onlyStudy aids per unit'!A:P,15,FALSE)))</f>
        <v/>
      </c>
      <c r="Z37" s="162" t="str">
        <f>IF(IF(P37="Select","",VLOOKUP(MID(P37,1,3),'CII use onlyStudy aids per unit'!A:P,16,FALSE))=0,"",IF(P37="Select","",VLOOKUP(MID(P37,1,3),'CII use onlyStudy aids per unit'!A:P,16,FALSE)))</f>
        <v/>
      </c>
      <c r="AA37" s="162" t="str">
        <f>IF(IF(P37="Select","",VLOOKUP(MID(P37,1,3),'CII use onlyStudy aids per unit'!A:P,6,FALSE))=0,"",IF(P37="Select","",VLOOKUP(MID(P37,1,3),'CII use onlyStudy aids per unit'!A:P,6,FALSE)))</f>
        <v/>
      </c>
      <c r="AB37" s="162" t="str">
        <f>IF(IF(P37="Select","",VLOOKUP(MID(P37,1,3),'CII use onlyStudy aids per unit'!A:S,19,FALSE))=0,"",IF(P37="Select","",VLOOKUP(MID(P37,1,3),'CII use onlyStudy aids per unit'!A:S,19,FALSE)))</f>
        <v/>
      </c>
      <c r="AC37" s="162" t="str">
        <f>IF(IF(P37="Select","",VLOOKUP(MID(P37,1,3),'CII use onlyStudy aids per unit'!A:R,17,FALSE))=0,"",IF(P37="Select","",VLOOKUP(MID(P37,1,3),'CII use onlyStudy aids per unit'!A:R,17,FALSE)))</f>
        <v/>
      </c>
      <c r="AD37" s="163"/>
    </row>
    <row r="38" spans="1:30" s="52" customFormat="1" ht="36.75" customHeight="1" x14ac:dyDescent="0.2">
      <c r="A38" s="50"/>
      <c r="B38" s="51"/>
      <c r="C38" s="147" t="s">
        <v>55</v>
      </c>
      <c r="D38" s="36"/>
      <c r="E38" s="36"/>
      <c r="F38" s="56" t="s">
        <v>55</v>
      </c>
      <c r="G38" s="39"/>
      <c r="H38" s="37"/>
      <c r="I38" s="37"/>
      <c r="J38" s="106"/>
      <c r="K38" s="38"/>
      <c r="L38" s="38"/>
      <c r="M38" s="38"/>
      <c r="N38" s="65" t="s">
        <v>55</v>
      </c>
      <c r="O38" s="65" t="s">
        <v>55</v>
      </c>
      <c r="P38" s="33" t="s">
        <v>55</v>
      </c>
      <c r="Q38" s="161" t="s">
        <v>52</v>
      </c>
      <c r="R38" s="161" t="s">
        <v>55</v>
      </c>
      <c r="S38" s="161" t="s">
        <v>55</v>
      </c>
      <c r="T38" s="162" t="str">
        <f>IF(IF(P38="Select","",VLOOKUP(MID(P38,1,3),'CII use onlyStudy aids per unit'!A:P,7,FALSE))=0,"",IF(P38="Select","",VLOOKUP(MID(P38,1,3),'CII use onlyStudy aids per unit'!A:P,7,FALSE)))</f>
        <v/>
      </c>
      <c r="U38" s="162" t="str">
        <f>IF(IF(P38="Select","",VLOOKUP(MID(P38,1,3),'CII use onlyStudy aids per unit'!A:P,9,FALSE))=0,"",IF(P38="Select","",VLOOKUP(MID(P38,1,3),'CII use onlyStudy aids per unit'!A:P,9,FALSE)))</f>
        <v/>
      </c>
      <c r="V38" s="162" t="str">
        <f>IF(IF(P38="Select","",VLOOKUP(MID(P38,1,3),'CII use onlyStudy aids per unit'!A:P,11,FALSE))=0,"",IF(P38="Select","",VLOOKUP(MID(P38,1,3),'CII use onlyStudy aids per unit'!A:P,11,FALSE)))</f>
        <v/>
      </c>
      <c r="W38" s="162" t="str">
        <f>IF(IF(P38="Select","",VLOOKUP(MID(P38,1,3),'CII use onlyStudy aids per unit'!A:P,13,FALSE))=0,"",IF(P38="Select","",VLOOKUP(MID(P38,1,3),'CII use onlyStudy aids per unit'!A:P,13,FALSE)))</f>
        <v/>
      </c>
      <c r="X38" s="162" t="str">
        <f>IF(IF(P38="Select","",VLOOKUP(MID(P38,1,3),'CII use onlyStudy aids per unit'!A:P,14,FALSE))=0,"",IF(P38="Select","",VLOOKUP(MID(P38,1,3),'CII use onlyStudy aids per unit'!A:P,14,FALSE)))</f>
        <v/>
      </c>
      <c r="Y38" s="162" t="str">
        <f>IF(IF(P38="Select","",VLOOKUP(MID(P38,1,3),'CII use onlyStudy aids per unit'!A:P,15,FALSE))=0,"",IF(P38="Select","",VLOOKUP(MID(P38,1,3),'CII use onlyStudy aids per unit'!A:P,15,FALSE)))</f>
        <v/>
      </c>
      <c r="Z38" s="162" t="str">
        <f>IF(IF(P38="Select","",VLOOKUP(MID(P38,1,3),'CII use onlyStudy aids per unit'!A:P,16,FALSE))=0,"",IF(P38="Select","",VLOOKUP(MID(P38,1,3),'CII use onlyStudy aids per unit'!A:P,16,FALSE)))</f>
        <v/>
      </c>
      <c r="AA38" s="162" t="str">
        <f>IF(IF(P38="Select","",VLOOKUP(MID(P38,1,3),'CII use onlyStudy aids per unit'!A:P,6,FALSE))=0,"",IF(P38="Select","",VLOOKUP(MID(P38,1,3),'CII use onlyStudy aids per unit'!A:P,6,FALSE)))</f>
        <v/>
      </c>
      <c r="AB38" s="162" t="str">
        <f>IF(IF(P38="Select","",VLOOKUP(MID(P38,1,3),'CII use onlyStudy aids per unit'!A:S,19,FALSE))=0,"",IF(P38="Select","",VLOOKUP(MID(P38,1,3),'CII use onlyStudy aids per unit'!A:S,19,FALSE)))</f>
        <v/>
      </c>
      <c r="AC38" s="162" t="str">
        <f>IF(IF(P38="Select","",VLOOKUP(MID(P38,1,3),'CII use onlyStudy aids per unit'!A:R,17,FALSE))=0,"",IF(P38="Select","",VLOOKUP(MID(P38,1,3),'CII use onlyStudy aids per unit'!A:R,17,FALSE)))</f>
        <v/>
      </c>
      <c r="AD38" s="163"/>
    </row>
    <row r="39" spans="1:30" s="52" customFormat="1" ht="36.75" customHeight="1" x14ac:dyDescent="0.2">
      <c r="A39" s="50"/>
      <c r="B39" s="51"/>
      <c r="C39" s="147" t="s">
        <v>55</v>
      </c>
      <c r="D39" s="36"/>
      <c r="E39" s="36"/>
      <c r="F39" s="56" t="s">
        <v>55</v>
      </c>
      <c r="G39" s="39"/>
      <c r="H39" s="37"/>
      <c r="I39" s="37"/>
      <c r="J39" s="106"/>
      <c r="K39" s="38"/>
      <c r="L39" s="38"/>
      <c r="M39" s="38"/>
      <c r="N39" s="65" t="s">
        <v>55</v>
      </c>
      <c r="O39" s="65" t="s">
        <v>55</v>
      </c>
      <c r="P39" s="33" t="s">
        <v>55</v>
      </c>
      <c r="Q39" s="161" t="s">
        <v>52</v>
      </c>
      <c r="R39" s="161" t="s">
        <v>55</v>
      </c>
      <c r="S39" s="161" t="s">
        <v>55</v>
      </c>
      <c r="T39" s="162" t="str">
        <f>IF(IF(P39="Select","",VLOOKUP(MID(P39,1,3),'CII use onlyStudy aids per unit'!A:P,7,FALSE))=0,"",IF(P39="Select","",VLOOKUP(MID(P39,1,3),'CII use onlyStudy aids per unit'!A:P,7,FALSE)))</f>
        <v/>
      </c>
      <c r="U39" s="162" t="str">
        <f>IF(IF(P39="Select","",VLOOKUP(MID(P39,1,3),'CII use onlyStudy aids per unit'!A:P,9,FALSE))=0,"",IF(P39="Select","",VLOOKUP(MID(P39,1,3),'CII use onlyStudy aids per unit'!A:P,9,FALSE)))</f>
        <v/>
      </c>
      <c r="V39" s="162" t="str">
        <f>IF(IF(P39="Select","",VLOOKUP(MID(P39,1,3),'CII use onlyStudy aids per unit'!A:P,11,FALSE))=0,"",IF(P39="Select","",VLOOKUP(MID(P39,1,3),'CII use onlyStudy aids per unit'!A:P,11,FALSE)))</f>
        <v/>
      </c>
      <c r="W39" s="162" t="str">
        <f>IF(IF(P39="Select","",VLOOKUP(MID(P39,1,3),'CII use onlyStudy aids per unit'!A:P,13,FALSE))=0,"",IF(P39="Select","",VLOOKUP(MID(P39,1,3),'CII use onlyStudy aids per unit'!A:P,13,FALSE)))</f>
        <v/>
      </c>
      <c r="X39" s="162" t="str">
        <f>IF(IF(P39="Select","",VLOOKUP(MID(P39,1,3),'CII use onlyStudy aids per unit'!A:P,14,FALSE))=0,"",IF(P39="Select","",VLOOKUP(MID(P39,1,3),'CII use onlyStudy aids per unit'!A:P,14,FALSE)))</f>
        <v/>
      </c>
      <c r="Y39" s="162" t="str">
        <f>IF(IF(P39="Select","",VLOOKUP(MID(P39,1,3),'CII use onlyStudy aids per unit'!A:P,15,FALSE))=0,"",IF(P39="Select","",VLOOKUP(MID(P39,1,3),'CII use onlyStudy aids per unit'!A:P,15,FALSE)))</f>
        <v/>
      </c>
      <c r="Z39" s="162" t="str">
        <f>IF(IF(P39="Select","",VLOOKUP(MID(P39,1,3),'CII use onlyStudy aids per unit'!A:P,16,FALSE))=0,"",IF(P39="Select","",VLOOKUP(MID(P39,1,3),'CII use onlyStudy aids per unit'!A:P,16,FALSE)))</f>
        <v/>
      </c>
      <c r="AA39" s="162" t="str">
        <f>IF(IF(P39="Select","",VLOOKUP(MID(P39,1,3),'CII use onlyStudy aids per unit'!A:P,6,FALSE))=0,"",IF(P39="Select","",VLOOKUP(MID(P39,1,3),'CII use onlyStudy aids per unit'!A:P,6,FALSE)))</f>
        <v/>
      </c>
      <c r="AB39" s="162" t="str">
        <f>IF(IF(P39="Select","",VLOOKUP(MID(P39,1,3),'CII use onlyStudy aids per unit'!A:S,19,FALSE))=0,"",IF(P39="Select","",VLOOKUP(MID(P39,1,3),'CII use onlyStudy aids per unit'!A:S,19,FALSE)))</f>
        <v/>
      </c>
      <c r="AC39" s="162" t="str">
        <f>IF(IF(P39="Select","",VLOOKUP(MID(P39,1,3),'CII use onlyStudy aids per unit'!A:R,17,FALSE))=0,"",IF(P39="Select","",VLOOKUP(MID(P39,1,3),'CII use onlyStudy aids per unit'!A:R,17,FALSE)))</f>
        <v/>
      </c>
      <c r="AD39" s="163"/>
    </row>
    <row r="40" spans="1:30" s="52" customFormat="1" ht="36.75" customHeight="1" x14ac:dyDescent="0.2">
      <c r="A40" s="50"/>
      <c r="B40" s="51"/>
      <c r="C40" s="147" t="s">
        <v>55</v>
      </c>
      <c r="D40" s="36"/>
      <c r="E40" s="36"/>
      <c r="F40" s="56" t="s">
        <v>55</v>
      </c>
      <c r="G40" s="39"/>
      <c r="H40" s="36"/>
      <c r="I40" s="37"/>
      <c r="J40" s="106"/>
      <c r="K40" s="38"/>
      <c r="L40" s="38"/>
      <c r="M40" s="38"/>
      <c r="N40" s="65" t="s">
        <v>55</v>
      </c>
      <c r="O40" s="65" t="s">
        <v>55</v>
      </c>
      <c r="P40" s="33" t="s">
        <v>55</v>
      </c>
      <c r="Q40" s="161" t="s">
        <v>52</v>
      </c>
      <c r="R40" s="161" t="s">
        <v>55</v>
      </c>
      <c r="S40" s="161" t="s">
        <v>55</v>
      </c>
      <c r="T40" s="162" t="str">
        <f>IF(IF(P40="Select","",VLOOKUP(MID(P40,1,3),'CII use onlyStudy aids per unit'!A:P,7,FALSE))=0,"",IF(P40="Select","",VLOOKUP(MID(P40,1,3),'CII use onlyStudy aids per unit'!A:P,7,FALSE)))</f>
        <v/>
      </c>
      <c r="U40" s="162" t="str">
        <f>IF(IF(P40="Select","",VLOOKUP(MID(P40,1,3),'CII use onlyStudy aids per unit'!A:P,9,FALSE))=0,"",IF(P40="Select","",VLOOKUP(MID(P40,1,3),'CII use onlyStudy aids per unit'!A:P,9,FALSE)))</f>
        <v/>
      </c>
      <c r="V40" s="162" t="str">
        <f>IF(IF(P40="Select","",VLOOKUP(MID(P40,1,3),'CII use onlyStudy aids per unit'!A:P,11,FALSE))=0,"",IF(P40="Select","",VLOOKUP(MID(P40,1,3),'CII use onlyStudy aids per unit'!A:P,11,FALSE)))</f>
        <v/>
      </c>
      <c r="W40" s="162" t="str">
        <f>IF(IF(P40="Select","",VLOOKUP(MID(P40,1,3),'CII use onlyStudy aids per unit'!A:P,13,FALSE))=0,"",IF(P40="Select","",VLOOKUP(MID(P40,1,3),'CII use onlyStudy aids per unit'!A:P,13,FALSE)))</f>
        <v/>
      </c>
      <c r="X40" s="162" t="str">
        <f>IF(IF(P40="Select","",VLOOKUP(MID(P40,1,3),'CII use onlyStudy aids per unit'!A:P,14,FALSE))=0,"",IF(P40="Select","",VLOOKUP(MID(P40,1,3),'CII use onlyStudy aids per unit'!A:P,14,FALSE)))</f>
        <v/>
      </c>
      <c r="Y40" s="162" t="str">
        <f>IF(IF(P40="Select","",VLOOKUP(MID(P40,1,3),'CII use onlyStudy aids per unit'!A:P,15,FALSE))=0,"",IF(P40="Select","",VLOOKUP(MID(P40,1,3),'CII use onlyStudy aids per unit'!A:P,15,FALSE)))</f>
        <v/>
      </c>
      <c r="Z40" s="162" t="str">
        <f>IF(IF(P40="Select","",VLOOKUP(MID(P40,1,3),'CII use onlyStudy aids per unit'!A:P,16,FALSE))=0,"",IF(P40="Select","",VLOOKUP(MID(P40,1,3),'CII use onlyStudy aids per unit'!A:P,16,FALSE)))</f>
        <v/>
      </c>
      <c r="AA40" s="162" t="str">
        <f>IF(IF(P40="Select","",VLOOKUP(MID(P40,1,3),'CII use onlyStudy aids per unit'!A:P,6,FALSE))=0,"",IF(P40="Select","",VLOOKUP(MID(P40,1,3),'CII use onlyStudy aids per unit'!A:P,6,FALSE)))</f>
        <v/>
      </c>
      <c r="AB40" s="162" t="str">
        <f>IF(IF(P40="Select","",VLOOKUP(MID(P40,1,3),'CII use onlyStudy aids per unit'!A:S,19,FALSE))=0,"",IF(P40="Select","",VLOOKUP(MID(P40,1,3),'CII use onlyStudy aids per unit'!A:S,19,FALSE)))</f>
        <v/>
      </c>
      <c r="AC40" s="162" t="str">
        <f>IF(IF(P40="Select","",VLOOKUP(MID(P40,1,3),'CII use onlyStudy aids per unit'!A:R,17,FALSE))=0,"",IF(P40="Select","",VLOOKUP(MID(P40,1,3),'CII use onlyStudy aids per unit'!A:R,17,FALSE)))</f>
        <v/>
      </c>
      <c r="AD40" s="163"/>
    </row>
    <row r="41" spans="1:30" s="52" customFormat="1" ht="36.75" customHeight="1" x14ac:dyDescent="0.2">
      <c r="A41" s="50"/>
      <c r="B41" s="51"/>
      <c r="C41" s="147" t="s">
        <v>55</v>
      </c>
      <c r="D41" s="36"/>
      <c r="E41" s="36"/>
      <c r="F41" s="56" t="s">
        <v>55</v>
      </c>
      <c r="G41" s="39"/>
      <c r="H41" s="37"/>
      <c r="I41" s="37"/>
      <c r="J41" s="106"/>
      <c r="K41" s="38"/>
      <c r="L41" s="38"/>
      <c r="M41" s="38"/>
      <c r="N41" s="65" t="s">
        <v>55</v>
      </c>
      <c r="O41" s="65" t="s">
        <v>55</v>
      </c>
      <c r="P41" s="33" t="s">
        <v>55</v>
      </c>
      <c r="Q41" s="161" t="s">
        <v>52</v>
      </c>
      <c r="R41" s="161" t="s">
        <v>55</v>
      </c>
      <c r="S41" s="161" t="s">
        <v>55</v>
      </c>
      <c r="T41" s="162" t="str">
        <f>IF(IF(P41="Select","",VLOOKUP(MID(P41,1,3),'CII use onlyStudy aids per unit'!A:P,7,FALSE))=0,"",IF(P41="Select","",VLOOKUP(MID(P41,1,3),'CII use onlyStudy aids per unit'!A:P,7,FALSE)))</f>
        <v/>
      </c>
      <c r="U41" s="162" t="str">
        <f>IF(IF(P41="Select","",VLOOKUP(MID(P41,1,3),'CII use onlyStudy aids per unit'!A:P,9,FALSE))=0,"",IF(P41="Select","",VLOOKUP(MID(P41,1,3),'CII use onlyStudy aids per unit'!A:P,9,FALSE)))</f>
        <v/>
      </c>
      <c r="V41" s="162" t="str">
        <f>IF(IF(P41="Select","",VLOOKUP(MID(P41,1,3),'CII use onlyStudy aids per unit'!A:P,11,FALSE))=0,"",IF(P41="Select","",VLOOKUP(MID(P41,1,3),'CII use onlyStudy aids per unit'!A:P,11,FALSE)))</f>
        <v/>
      </c>
      <c r="W41" s="162" t="str">
        <f>IF(IF(P41="Select","",VLOOKUP(MID(P41,1,3),'CII use onlyStudy aids per unit'!A:P,13,FALSE))=0,"",IF(P41="Select","",VLOOKUP(MID(P41,1,3),'CII use onlyStudy aids per unit'!A:P,13,FALSE)))</f>
        <v/>
      </c>
      <c r="X41" s="162" t="str">
        <f>IF(IF(P41="Select","",VLOOKUP(MID(P41,1,3),'CII use onlyStudy aids per unit'!A:P,14,FALSE))=0,"",IF(P41="Select","",VLOOKUP(MID(P41,1,3),'CII use onlyStudy aids per unit'!A:P,14,FALSE)))</f>
        <v/>
      </c>
      <c r="Y41" s="162" t="str">
        <f>IF(IF(P41="Select","",VLOOKUP(MID(P41,1,3),'CII use onlyStudy aids per unit'!A:P,15,FALSE))=0,"",IF(P41="Select","",VLOOKUP(MID(P41,1,3),'CII use onlyStudy aids per unit'!A:P,15,FALSE)))</f>
        <v/>
      </c>
      <c r="Z41" s="162" t="str">
        <f>IF(IF(P41="Select","",VLOOKUP(MID(P41,1,3),'CII use onlyStudy aids per unit'!A:P,16,FALSE))=0,"",IF(P41="Select","",VLOOKUP(MID(P41,1,3),'CII use onlyStudy aids per unit'!A:P,16,FALSE)))</f>
        <v/>
      </c>
      <c r="AA41" s="162" t="str">
        <f>IF(IF(P41="Select","",VLOOKUP(MID(P41,1,3),'CII use onlyStudy aids per unit'!A:P,6,FALSE))=0,"",IF(P41="Select","",VLOOKUP(MID(P41,1,3),'CII use onlyStudy aids per unit'!A:P,6,FALSE)))</f>
        <v/>
      </c>
      <c r="AB41" s="162" t="str">
        <f>IF(IF(P41="Select","",VLOOKUP(MID(P41,1,3),'CII use onlyStudy aids per unit'!A:S,19,FALSE))=0,"",IF(P41="Select","",VLOOKUP(MID(P41,1,3),'CII use onlyStudy aids per unit'!A:S,19,FALSE)))</f>
        <v/>
      </c>
      <c r="AC41" s="162" t="str">
        <f>IF(IF(P41="Select","",VLOOKUP(MID(P41,1,3),'CII use onlyStudy aids per unit'!A:R,17,FALSE))=0,"",IF(P41="Select","",VLOOKUP(MID(P41,1,3),'CII use onlyStudy aids per unit'!A:R,17,FALSE)))</f>
        <v/>
      </c>
      <c r="AD41" s="163"/>
    </row>
    <row r="42" spans="1:30" s="52" customFormat="1" ht="36.75" customHeight="1" x14ac:dyDescent="0.2">
      <c r="A42" s="50"/>
      <c r="B42" s="51"/>
      <c r="C42" s="147" t="s">
        <v>55</v>
      </c>
      <c r="D42" s="36"/>
      <c r="E42" s="36"/>
      <c r="F42" s="60" t="s">
        <v>55</v>
      </c>
      <c r="G42" s="36"/>
      <c r="H42" s="37"/>
      <c r="I42" s="37"/>
      <c r="J42" s="106"/>
      <c r="K42" s="38"/>
      <c r="L42" s="38"/>
      <c r="M42" s="38"/>
      <c r="N42" s="65" t="s">
        <v>55</v>
      </c>
      <c r="O42" s="65" t="s">
        <v>55</v>
      </c>
      <c r="P42" s="33" t="s">
        <v>55</v>
      </c>
      <c r="Q42" s="161" t="s">
        <v>52</v>
      </c>
      <c r="R42" s="161" t="s">
        <v>55</v>
      </c>
      <c r="S42" s="161" t="s">
        <v>55</v>
      </c>
      <c r="T42" s="162" t="str">
        <f>IF(IF(P42="Select","",VLOOKUP(MID(P42,1,3),'CII use onlyStudy aids per unit'!A:P,7,FALSE))=0,"",IF(P42="Select","",VLOOKUP(MID(P42,1,3),'CII use onlyStudy aids per unit'!A:P,7,FALSE)))</f>
        <v/>
      </c>
      <c r="U42" s="162" t="str">
        <f>IF(IF(P42="Select","",VLOOKUP(MID(P42,1,3),'CII use onlyStudy aids per unit'!A:P,9,FALSE))=0,"",IF(P42="Select","",VLOOKUP(MID(P42,1,3),'CII use onlyStudy aids per unit'!A:P,9,FALSE)))</f>
        <v/>
      </c>
      <c r="V42" s="162" t="str">
        <f>IF(IF(P42="Select","",VLOOKUP(MID(P42,1,3),'CII use onlyStudy aids per unit'!A:P,11,FALSE))=0,"",IF(P42="Select","",VLOOKUP(MID(P42,1,3),'CII use onlyStudy aids per unit'!A:P,11,FALSE)))</f>
        <v/>
      </c>
      <c r="W42" s="162" t="str">
        <f>IF(IF(P42="Select","",VLOOKUP(MID(P42,1,3),'CII use onlyStudy aids per unit'!A:P,13,FALSE))=0,"",IF(P42="Select","",VLOOKUP(MID(P42,1,3),'CII use onlyStudy aids per unit'!A:P,13,FALSE)))</f>
        <v/>
      </c>
      <c r="X42" s="162" t="str">
        <f>IF(IF(P42="Select","",VLOOKUP(MID(P42,1,3),'CII use onlyStudy aids per unit'!A:P,14,FALSE))=0,"",IF(P42="Select","",VLOOKUP(MID(P42,1,3),'CII use onlyStudy aids per unit'!A:P,14,FALSE)))</f>
        <v/>
      </c>
      <c r="Y42" s="162" t="str">
        <f>IF(IF(P42="Select","",VLOOKUP(MID(P42,1,3),'CII use onlyStudy aids per unit'!A:P,15,FALSE))=0,"",IF(P42="Select","",VLOOKUP(MID(P42,1,3),'CII use onlyStudy aids per unit'!A:P,15,FALSE)))</f>
        <v/>
      </c>
      <c r="Z42" s="162" t="str">
        <f>IF(IF(P42="Select","",VLOOKUP(MID(P42,1,3),'CII use onlyStudy aids per unit'!A:P,16,FALSE))=0,"",IF(P42="Select","",VLOOKUP(MID(P42,1,3),'CII use onlyStudy aids per unit'!A:P,16,FALSE)))</f>
        <v/>
      </c>
      <c r="AA42" s="162" t="str">
        <f>IF(IF(P42="Select","",VLOOKUP(MID(P42,1,3),'CII use onlyStudy aids per unit'!A:P,6,FALSE))=0,"",IF(P42="Select","",VLOOKUP(MID(P42,1,3),'CII use onlyStudy aids per unit'!A:P,6,FALSE)))</f>
        <v/>
      </c>
      <c r="AB42" s="162" t="str">
        <f>IF(IF(P42="Select","",VLOOKUP(MID(P42,1,3),'CII use onlyStudy aids per unit'!A:S,19,FALSE))=0,"",IF(P42="Select","",VLOOKUP(MID(P42,1,3),'CII use onlyStudy aids per unit'!A:S,19,FALSE)))</f>
        <v/>
      </c>
      <c r="AC42" s="162" t="str">
        <f>IF(IF(P42="Select","",VLOOKUP(MID(P42,1,3),'CII use onlyStudy aids per unit'!A:R,17,FALSE))=0,"",IF(P42="Select","",VLOOKUP(MID(P42,1,3),'CII use onlyStudy aids per unit'!A:R,17,FALSE)))</f>
        <v/>
      </c>
      <c r="AD42" s="163"/>
    </row>
    <row r="43" spans="1:30" s="52" customFormat="1" ht="36.75" customHeight="1" x14ac:dyDescent="0.2">
      <c r="A43" s="50"/>
      <c r="B43" s="51"/>
      <c r="C43" s="147" t="s">
        <v>55</v>
      </c>
      <c r="D43" s="36"/>
      <c r="E43" s="36"/>
      <c r="F43" s="56" t="s">
        <v>55</v>
      </c>
      <c r="G43" s="39"/>
      <c r="H43" s="37"/>
      <c r="I43" s="37"/>
      <c r="J43" s="106"/>
      <c r="K43" s="38"/>
      <c r="L43" s="38"/>
      <c r="M43" s="38"/>
      <c r="N43" s="65" t="s">
        <v>55</v>
      </c>
      <c r="O43" s="65" t="s">
        <v>55</v>
      </c>
      <c r="P43" s="33" t="s">
        <v>55</v>
      </c>
      <c r="Q43" s="161" t="s">
        <v>52</v>
      </c>
      <c r="R43" s="161" t="s">
        <v>55</v>
      </c>
      <c r="S43" s="161" t="s">
        <v>55</v>
      </c>
      <c r="T43" s="162" t="str">
        <f>IF(IF(P43="Select","",VLOOKUP(MID(P43,1,3),'CII use onlyStudy aids per unit'!A:P,7,FALSE))=0,"",IF(P43="Select","",VLOOKUP(MID(P43,1,3),'CII use onlyStudy aids per unit'!A:P,7,FALSE)))</f>
        <v/>
      </c>
      <c r="U43" s="162" t="str">
        <f>IF(IF(P43="Select","",VLOOKUP(MID(P43,1,3),'CII use onlyStudy aids per unit'!A:P,9,FALSE))=0,"",IF(P43="Select","",VLOOKUP(MID(P43,1,3),'CII use onlyStudy aids per unit'!A:P,9,FALSE)))</f>
        <v/>
      </c>
      <c r="V43" s="162" t="str">
        <f>IF(IF(P43="Select","",VLOOKUP(MID(P43,1,3),'CII use onlyStudy aids per unit'!A:P,11,FALSE))=0,"",IF(P43="Select","",VLOOKUP(MID(P43,1,3),'CII use onlyStudy aids per unit'!A:P,11,FALSE)))</f>
        <v/>
      </c>
      <c r="W43" s="162" t="str">
        <f>IF(IF(P43="Select","",VLOOKUP(MID(P43,1,3),'CII use onlyStudy aids per unit'!A:P,13,FALSE))=0,"",IF(P43="Select","",VLOOKUP(MID(P43,1,3),'CII use onlyStudy aids per unit'!A:P,13,FALSE)))</f>
        <v/>
      </c>
      <c r="X43" s="162" t="str">
        <f>IF(IF(P43="Select","",VLOOKUP(MID(P43,1,3),'CII use onlyStudy aids per unit'!A:P,14,FALSE))=0,"",IF(P43="Select","",VLOOKUP(MID(P43,1,3),'CII use onlyStudy aids per unit'!A:P,14,FALSE)))</f>
        <v/>
      </c>
      <c r="Y43" s="162" t="str">
        <f>IF(IF(P43="Select","",VLOOKUP(MID(P43,1,3),'CII use onlyStudy aids per unit'!A:P,15,FALSE))=0,"",IF(P43="Select","",VLOOKUP(MID(P43,1,3),'CII use onlyStudy aids per unit'!A:P,15,FALSE)))</f>
        <v/>
      </c>
      <c r="Z43" s="162" t="str">
        <f>IF(IF(P43="Select","",VLOOKUP(MID(P43,1,3),'CII use onlyStudy aids per unit'!A:P,16,FALSE))=0,"",IF(P43="Select","",VLOOKUP(MID(P43,1,3),'CII use onlyStudy aids per unit'!A:P,16,FALSE)))</f>
        <v/>
      </c>
      <c r="AA43" s="162" t="str">
        <f>IF(IF(P43="Select","",VLOOKUP(MID(P43,1,3),'CII use onlyStudy aids per unit'!A:P,6,FALSE))=0,"",IF(P43="Select","",VLOOKUP(MID(P43,1,3),'CII use onlyStudy aids per unit'!A:P,6,FALSE)))</f>
        <v/>
      </c>
      <c r="AB43" s="162" t="str">
        <f>IF(IF(P43="Select","",VLOOKUP(MID(P43,1,3),'CII use onlyStudy aids per unit'!A:S,19,FALSE))=0,"",IF(P43="Select","",VLOOKUP(MID(P43,1,3),'CII use onlyStudy aids per unit'!A:S,19,FALSE)))</f>
        <v/>
      </c>
      <c r="AC43" s="162" t="str">
        <f>IF(IF(P43="Select","",VLOOKUP(MID(P43,1,3),'CII use onlyStudy aids per unit'!A:R,17,FALSE))=0,"",IF(P43="Select","",VLOOKUP(MID(P43,1,3),'CII use onlyStudy aids per unit'!A:R,17,FALSE)))</f>
        <v/>
      </c>
      <c r="AD43" s="163"/>
    </row>
    <row r="44" spans="1:30" s="52" customFormat="1" ht="36.75" customHeight="1" x14ac:dyDescent="0.2">
      <c r="A44" s="50"/>
      <c r="B44" s="51"/>
      <c r="C44" s="147" t="s">
        <v>55</v>
      </c>
      <c r="D44" s="36"/>
      <c r="E44" s="36"/>
      <c r="F44" s="56" t="s">
        <v>55</v>
      </c>
      <c r="G44" s="39"/>
      <c r="H44" s="37"/>
      <c r="I44" s="37"/>
      <c r="J44" s="106"/>
      <c r="K44" s="38"/>
      <c r="L44" s="38"/>
      <c r="M44" s="38"/>
      <c r="N44" s="65" t="s">
        <v>55</v>
      </c>
      <c r="O44" s="65" t="s">
        <v>55</v>
      </c>
      <c r="P44" s="33" t="s">
        <v>55</v>
      </c>
      <c r="Q44" s="161" t="s">
        <v>52</v>
      </c>
      <c r="R44" s="161" t="s">
        <v>55</v>
      </c>
      <c r="S44" s="161" t="s">
        <v>55</v>
      </c>
      <c r="T44" s="162" t="str">
        <f>IF(IF(P44="Select","",VLOOKUP(MID(P44,1,3),'CII use onlyStudy aids per unit'!A:P,7,FALSE))=0,"",IF(P44="Select","",VLOOKUP(MID(P44,1,3),'CII use onlyStudy aids per unit'!A:P,7,FALSE)))</f>
        <v/>
      </c>
      <c r="U44" s="162" t="str">
        <f>IF(IF(P44="Select","",VLOOKUP(MID(P44,1,3),'CII use onlyStudy aids per unit'!A:P,9,FALSE))=0,"",IF(P44="Select","",VLOOKUP(MID(P44,1,3),'CII use onlyStudy aids per unit'!A:P,9,FALSE)))</f>
        <v/>
      </c>
      <c r="V44" s="162" t="str">
        <f>IF(IF(P44="Select","",VLOOKUP(MID(P44,1,3),'CII use onlyStudy aids per unit'!A:P,11,FALSE))=0,"",IF(P44="Select","",VLOOKUP(MID(P44,1,3),'CII use onlyStudy aids per unit'!A:P,11,FALSE)))</f>
        <v/>
      </c>
      <c r="W44" s="162" t="str">
        <f>IF(IF(P44="Select","",VLOOKUP(MID(P44,1,3),'CII use onlyStudy aids per unit'!A:P,13,FALSE))=0,"",IF(P44="Select","",VLOOKUP(MID(P44,1,3),'CII use onlyStudy aids per unit'!A:P,13,FALSE)))</f>
        <v/>
      </c>
      <c r="X44" s="162" t="str">
        <f>IF(IF(P44="Select","",VLOOKUP(MID(P44,1,3),'CII use onlyStudy aids per unit'!A:P,14,FALSE))=0,"",IF(P44="Select","",VLOOKUP(MID(P44,1,3),'CII use onlyStudy aids per unit'!A:P,14,FALSE)))</f>
        <v/>
      </c>
      <c r="Y44" s="162" t="str">
        <f>IF(IF(P44="Select","",VLOOKUP(MID(P44,1,3),'CII use onlyStudy aids per unit'!A:P,15,FALSE))=0,"",IF(P44="Select","",VLOOKUP(MID(P44,1,3),'CII use onlyStudy aids per unit'!A:P,15,FALSE)))</f>
        <v/>
      </c>
      <c r="Z44" s="162" t="str">
        <f>IF(IF(P44="Select","",VLOOKUP(MID(P44,1,3),'CII use onlyStudy aids per unit'!A:P,16,FALSE))=0,"",IF(P44="Select","",VLOOKUP(MID(P44,1,3),'CII use onlyStudy aids per unit'!A:P,16,FALSE)))</f>
        <v/>
      </c>
      <c r="AA44" s="162" t="str">
        <f>IF(IF(P44="Select","",VLOOKUP(MID(P44,1,3),'CII use onlyStudy aids per unit'!A:P,6,FALSE))=0,"",IF(P44="Select","",VLOOKUP(MID(P44,1,3),'CII use onlyStudy aids per unit'!A:P,6,FALSE)))</f>
        <v/>
      </c>
      <c r="AB44" s="162" t="str">
        <f>IF(IF(P44="Select","",VLOOKUP(MID(P44,1,3),'CII use onlyStudy aids per unit'!A:S,19,FALSE))=0,"",IF(P44="Select","",VLOOKUP(MID(P44,1,3),'CII use onlyStudy aids per unit'!A:S,19,FALSE)))</f>
        <v/>
      </c>
      <c r="AC44" s="162" t="str">
        <f>IF(IF(P44="Select","",VLOOKUP(MID(P44,1,3),'CII use onlyStudy aids per unit'!A:R,17,FALSE))=0,"",IF(P44="Select","",VLOOKUP(MID(P44,1,3),'CII use onlyStudy aids per unit'!A:R,17,FALSE)))</f>
        <v/>
      </c>
      <c r="AD44" s="163"/>
    </row>
    <row r="45" spans="1:30" s="52" customFormat="1" ht="36.75" customHeight="1" x14ac:dyDescent="0.2">
      <c r="A45" s="50"/>
      <c r="B45" s="51"/>
      <c r="C45" s="147" t="s">
        <v>55</v>
      </c>
      <c r="D45" s="36"/>
      <c r="E45" s="36"/>
      <c r="F45" s="56" t="s">
        <v>55</v>
      </c>
      <c r="G45" s="39"/>
      <c r="H45" s="37"/>
      <c r="I45" s="37"/>
      <c r="J45" s="106"/>
      <c r="K45" s="38"/>
      <c r="L45" s="38"/>
      <c r="M45" s="38"/>
      <c r="N45" s="65" t="s">
        <v>55</v>
      </c>
      <c r="O45" s="65" t="s">
        <v>55</v>
      </c>
      <c r="P45" s="33" t="s">
        <v>55</v>
      </c>
      <c r="Q45" s="161" t="s">
        <v>52</v>
      </c>
      <c r="R45" s="161" t="s">
        <v>55</v>
      </c>
      <c r="S45" s="161" t="s">
        <v>55</v>
      </c>
      <c r="T45" s="162" t="str">
        <f>IF(IF(P45="Select","",VLOOKUP(MID(P45,1,3),'CII use onlyStudy aids per unit'!A:P,7,FALSE))=0,"",IF(P45="Select","",VLOOKUP(MID(P45,1,3),'CII use onlyStudy aids per unit'!A:P,7,FALSE)))</f>
        <v/>
      </c>
      <c r="U45" s="162" t="str">
        <f>IF(IF(P45="Select","",VLOOKUP(MID(P45,1,3),'CII use onlyStudy aids per unit'!A:P,9,FALSE))=0,"",IF(P45="Select","",VLOOKUP(MID(P45,1,3),'CII use onlyStudy aids per unit'!A:P,9,FALSE)))</f>
        <v/>
      </c>
      <c r="V45" s="162" t="str">
        <f>IF(IF(P45="Select","",VLOOKUP(MID(P45,1,3),'CII use onlyStudy aids per unit'!A:P,11,FALSE))=0,"",IF(P45="Select","",VLOOKUP(MID(P45,1,3),'CII use onlyStudy aids per unit'!A:P,11,FALSE)))</f>
        <v/>
      </c>
      <c r="W45" s="162" t="str">
        <f>IF(IF(P45="Select","",VLOOKUP(MID(P45,1,3),'CII use onlyStudy aids per unit'!A:P,13,FALSE))=0,"",IF(P45="Select","",VLOOKUP(MID(P45,1,3),'CII use onlyStudy aids per unit'!A:P,13,FALSE)))</f>
        <v/>
      </c>
      <c r="X45" s="162" t="str">
        <f>IF(IF(P45="Select","",VLOOKUP(MID(P45,1,3),'CII use onlyStudy aids per unit'!A:P,14,FALSE))=0,"",IF(P45="Select","",VLOOKUP(MID(P45,1,3),'CII use onlyStudy aids per unit'!A:P,14,FALSE)))</f>
        <v/>
      </c>
      <c r="Y45" s="162" t="str">
        <f>IF(IF(P45="Select","",VLOOKUP(MID(P45,1,3),'CII use onlyStudy aids per unit'!A:P,15,FALSE))=0,"",IF(P45="Select","",VLOOKUP(MID(P45,1,3),'CII use onlyStudy aids per unit'!A:P,15,FALSE)))</f>
        <v/>
      </c>
      <c r="Z45" s="162" t="str">
        <f>IF(IF(P45="Select","",VLOOKUP(MID(P45,1,3),'CII use onlyStudy aids per unit'!A:P,16,FALSE))=0,"",IF(P45="Select","",VLOOKUP(MID(P45,1,3),'CII use onlyStudy aids per unit'!A:P,16,FALSE)))</f>
        <v/>
      </c>
      <c r="AA45" s="162" t="str">
        <f>IF(IF(P45="Select","",VLOOKUP(MID(P45,1,3),'CII use onlyStudy aids per unit'!A:P,6,FALSE))=0,"",IF(P45="Select","",VLOOKUP(MID(P45,1,3),'CII use onlyStudy aids per unit'!A:P,6,FALSE)))</f>
        <v/>
      </c>
      <c r="AB45" s="162" t="str">
        <f>IF(IF(P45="Select","",VLOOKUP(MID(P45,1,3),'CII use onlyStudy aids per unit'!A:S,19,FALSE))=0,"",IF(P45="Select","",VLOOKUP(MID(P45,1,3),'CII use onlyStudy aids per unit'!A:S,19,FALSE)))</f>
        <v/>
      </c>
      <c r="AC45" s="162" t="str">
        <f>IF(IF(P45="Select","",VLOOKUP(MID(P45,1,3),'CII use onlyStudy aids per unit'!A:R,17,FALSE))=0,"",IF(P45="Select","",VLOOKUP(MID(P45,1,3),'CII use onlyStudy aids per unit'!A:R,17,FALSE)))</f>
        <v/>
      </c>
      <c r="AD45" s="163"/>
    </row>
    <row r="46" spans="1:30" s="52" customFormat="1" ht="36.75" customHeight="1" x14ac:dyDescent="0.2">
      <c r="A46" s="50"/>
      <c r="B46" s="51"/>
      <c r="C46" s="147" t="s">
        <v>55</v>
      </c>
      <c r="D46" s="36"/>
      <c r="E46" s="36"/>
      <c r="F46" s="56" t="s">
        <v>55</v>
      </c>
      <c r="G46" s="39"/>
      <c r="H46" s="37"/>
      <c r="I46" s="37"/>
      <c r="J46" s="106"/>
      <c r="K46" s="38"/>
      <c r="L46" s="38"/>
      <c r="M46" s="38"/>
      <c r="N46" s="65" t="s">
        <v>55</v>
      </c>
      <c r="O46" s="65" t="s">
        <v>55</v>
      </c>
      <c r="P46" s="33" t="s">
        <v>55</v>
      </c>
      <c r="Q46" s="161" t="s">
        <v>52</v>
      </c>
      <c r="R46" s="161" t="s">
        <v>55</v>
      </c>
      <c r="S46" s="161" t="s">
        <v>55</v>
      </c>
      <c r="T46" s="162" t="str">
        <f>IF(IF(P46="Select","",VLOOKUP(MID(P46,1,3),'CII use onlyStudy aids per unit'!A:P,7,FALSE))=0,"",IF(P46="Select","",VLOOKUP(MID(P46,1,3),'CII use onlyStudy aids per unit'!A:P,7,FALSE)))</f>
        <v/>
      </c>
      <c r="U46" s="162" t="str">
        <f>IF(IF(P46="Select","",VLOOKUP(MID(P46,1,3),'CII use onlyStudy aids per unit'!A:P,9,FALSE))=0,"",IF(P46="Select","",VLOOKUP(MID(P46,1,3),'CII use onlyStudy aids per unit'!A:P,9,FALSE)))</f>
        <v/>
      </c>
      <c r="V46" s="162" t="str">
        <f>IF(IF(P46="Select","",VLOOKUP(MID(P46,1,3),'CII use onlyStudy aids per unit'!A:P,11,FALSE))=0,"",IF(P46="Select","",VLOOKUP(MID(P46,1,3),'CII use onlyStudy aids per unit'!A:P,11,FALSE)))</f>
        <v/>
      </c>
      <c r="W46" s="162" t="str">
        <f>IF(IF(P46="Select","",VLOOKUP(MID(P46,1,3),'CII use onlyStudy aids per unit'!A:P,13,FALSE))=0,"",IF(P46="Select","",VLOOKUP(MID(P46,1,3),'CII use onlyStudy aids per unit'!A:P,13,FALSE)))</f>
        <v/>
      </c>
      <c r="X46" s="162" t="str">
        <f>IF(IF(P46="Select","",VLOOKUP(MID(P46,1,3),'CII use onlyStudy aids per unit'!A:P,14,FALSE))=0,"",IF(P46="Select","",VLOOKUP(MID(P46,1,3),'CII use onlyStudy aids per unit'!A:P,14,FALSE)))</f>
        <v/>
      </c>
      <c r="Y46" s="162" t="str">
        <f>IF(IF(P46="Select","",VLOOKUP(MID(P46,1,3),'CII use onlyStudy aids per unit'!A:P,15,FALSE))=0,"",IF(P46="Select","",VLOOKUP(MID(P46,1,3),'CII use onlyStudy aids per unit'!A:P,15,FALSE)))</f>
        <v/>
      </c>
      <c r="Z46" s="162" t="str">
        <f>IF(IF(P46="Select","",VLOOKUP(MID(P46,1,3),'CII use onlyStudy aids per unit'!A:P,16,FALSE))=0,"",IF(P46="Select","",VLOOKUP(MID(P46,1,3),'CII use onlyStudy aids per unit'!A:P,16,FALSE)))</f>
        <v/>
      </c>
      <c r="AA46" s="162" t="str">
        <f>IF(IF(P46="Select","",VLOOKUP(MID(P46,1,3),'CII use onlyStudy aids per unit'!A:P,6,FALSE))=0,"",IF(P46="Select","",VLOOKUP(MID(P46,1,3),'CII use onlyStudy aids per unit'!A:P,6,FALSE)))</f>
        <v/>
      </c>
      <c r="AB46" s="162" t="str">
        <f>IF(IF(P46="Select","",VLOOKUP(MID(P46,1,3),'CII use onlyStudy aids per unit'!A:S,19,FALSE))=0,"",IF(P46="Select","",VLOOKUP(MID(P46,1,3),'CII use onlyStudy aids per unit'!A:S,19,FALSE)))</f>
        <v/>
      </c>
      <c r="AC46" s="162" t="str">
        <f>IF(IF(P46="Select","",VLOOKUP(MID(P46,1,3),'CII use onlyStudy aids per unit'!A:R,17,FALSE))=0,"",IF(P46="Select","",VLOOKUP(MID(P46,1,3),'CII use onlyStudy aids per unit'!A:R,17,FALSE)))</f>
        <v/>
      </c>
      <c r="AD46" s="163"/>
    </row>
    <row r="47" spans="1:30" s="52" customFormat="1" ht="36.75" customHeight="1" x14ac:dyDescent="0.2">
      <c r="A47" s="50"/>
      <c r="B47" s="51"/>
      <c r="C47" s="147" t="s">
        <v>55</v>
      </c>
      <c r="D47" s="36"/>
      <c r="E47" s="36"/>
      <c r="F47" s="56" t="s">
        <v>55</v>
      </c>
      <c r="G47" s="39"/>
      <c r="H47" s="37"/>
      <c r="I47" s="37"/>
      <c r="J47" s="106"/>
      <c r="K47" s="38"/>
      <c r="L47" s="38"/>
      <c r="M47" s="38"/>
      <c r="N47" s="65" t="s">
        <v>55</v>
      </c>
      <c r="O47" s="65" t="s">
        <v>55</v>
      </c>
      <c r="P47" s="33" t="s">
        <v>55</v>
      </c>
      <c r="Q47" s="161" t="s">
        <v>52</v>
      </c>
      <c r="R47" s="161" t="s">
        <v>55</v>
      </c>
      <c r="S47" s="161" t="s">
        <v>55</v>
      </c>
      <c r="T47" s="162" t="str">
        <f>IF(IF(P47="Select","",VLOOKUP(MID(P47,1,3),'CII use onlyStudy aids per unit'!A:P,7,FALSE))=0,"",IF(P47="Select","",VLOOKUP(MID(P47,1,3),'CII use onlyStudy aids per unit'!A:P,7,FALSE)))</f>
        <v/>
      </c>
      <c r="U47" s="162" t="str">
        <f>IF(IF(P47="Select","",VLOOKUP(MID(P47,1,3),'CII use onlyStudy aids per unit'!A:P,9,FALSE))=0,"",IF(P47="Select","",VLOOKUP(MID(P47,1,3),'CII use onlyStudy aids per unit'!A:P,9,FALSE)))</f>
        <v/>
      </c>
      <c r="V47" s="162" t="str">
        <f>IF(IF(P47="Select","",VLOOKUP(MID(P47,1,3),'CII use onlyStudy aids per unit'!A:P,11,FALSE))=0,"",IF(P47="Select","",VLOOKUP(MID(P47,1,3),'CII use onlyStudy aids per unit'!A:P,11,FALSE)))</f>
        <v/>
      </c>
      <c r="W47" s="162" t="str">
        <f>IF(IF(P47="Select","",VLOOKUP(MID(P47,1,3),'CII use onlyStudy aids per unit'!A:P,13,FALSE))=0,"",IF(P47="Select","",VLOOKUP(MID(P47,1,3),'CII use onlyStudy aids per unit'!A:P,13,FALSE)))</f>
        <v/>
      </c>
      <c r="X47" s="162" t="str">
        <f>IF(IF(P47="Select","",VLOOKUP(MID(P47,1,3),'CII use onlyStudy aids per unit'!A:P,14,FALSE))=0,"",IF(P47="Select","",VLOOKUP(MID(P47,1,3),'CII use onlyStudy aids per unit'!A:P,14,FALSE)))</f>
        <v/>
      </c>
      <c r="Y47" s="162" t="str">
        <f>IF(IF(P47="Select","",VLOOKUP(MID(P47,1,3),'CII use onlyStudy aids per unit'!A:P,15,FALSE))=0,"",IF(P47="Select","",VLOOKUP(MID(P47,1,3),'CII use onlyStudy aids per unit'!A:P,15,FALSE)))</f>
        <v/>
      </c>
      <c r="Z47" s="162" t="str">
        <f>IF(IF(P47="Select","",VLOOKUP(MID(P47,1,3),'CII use onlyStudy aids per unit'!A:P,16,FALSE))=0,"",IF(P47="Select","",VLOOKUP(MID(P47,1,3),'CII use onlyStudy aids per unit'!A:P,16,FALSE)))</f>
        <v/>
      </c>
      <c r="AA47" s="162" t="str">
        <f>IF(IF(P47="Select","",VLOOKUP(MID(P47,1,3),'CII use onlyStudy aids per unit'!A:P,6,FALSE))=0,"",IF(P47="Select","",VLOOKUP(MID(P47,1,3),'CII use onlyStudy aids per unit'!A:P,6,FALSE)))</f>
        <v/>
      </c>
      <c r="AB47" s="162" t="str">
        <f>IF(IF(P47="Select","",VLOOKUP(MID(P47,1,3),'CII use onlyStudy aids per unit'!A:S,19,FALSE))=0,"",IF(P47="Select","",VLOOKUP(MID(P47,1,3),'CII use onlyStudy aids per unit'!A:S,19,FALSE)))</f>
        <v/>
      </c>
      <c r="AC47" s="162" t="str">
        <f>IF(IF(P47="Select","",VLOOKUP(MID(P47,1,3),'CII use onlyStudy aids per unit'!A:R,17,FALSE))=0,"",IF(P47="Select","",VLOOKUP(MID(P47,1,3),'CII use onlyStudy aids per unit'!A:R,17,FALSE)))</f>
        <v/>
      </c>
      <c r="AD47" s="163"/>
    </row>
    <row r="48" spans="1:30" s="52" customFormat="1" ht="36.75" customHeight="1" x14ac:dyDescent="0.2">
      <c r="A48" s="50"/>
      <c r="B48" s="51"/>
      <c r="C48" s="147" t="s">
        <v>55</v>
      </c>
      <c r="D48" s="36"/>
      <c r="E48" s="36"/>
      <c r="F48" s="56" t="s">
        <v>55</v>
      </c>
      <c r="G48" s="39"/>
      <c r="H48" s="37"/>
      <c r="I48" s="37"/>
      <c r="J48" s="106"/>
      <c r="K48" s="38"/>
      <c r="L48" s="38"/>
      <c r="M48" s="38"/>
      <c r="N48" s="65" t="s">
        <v>55</v>
      </c>
      <c r="O48" s="65" t="s">
        <v>55</v>
      </c>
      <c r="P48" s="33" t="s">
        <v>55</v>
      </c>
      <c r="Q48" s="161" t="s">
        <v>52</v>
      </c>
      <c r="R48" s="161" t="s">
        <v>55</v>
      </c>
      <c r="S48" s="161" t="s">
        <v>55</v>
      </c>
      <c r="T48" s="162" t="str">
        <f>IF(IF(P48="Select","",VLOOKUP(MID(P48,1,3),'CII use onlyStudy aids per unit'!A:P,7,FALSE))=0,"",IF(P48="Select","",VLOOKUP(MID(P48,1,3),'CII use onlyStudy aids per unit'!A:P,7,FALSE)))</f>
        <v/>
      </c>
      <c r="U48" s="162" t="str">
        <f>IF(IF(P48="Select","",VLOOKUP(MID(P48,1,3),'CII use onlyStudy aids per unit'!A:P,9,FALSE))=0,"",IF(P48="Select","",VLOOKUP(MID(P48,1,3),'CII use onlyStudy aids per unit'!A:P,9,FALSE)))</f>
        <v/>
      </c>
      <c r="V48" s="162" t="str">
        <f>IF(IF(P48="Select","",VLOOKUP(MID(P48,1,3),'CII use onlyStudy aids per unit'!A:P,11,FALSE))=0,"",IF(P48="Select","",VLOOKUP(MID(P48,1,3),'CII use onlyStudy aids per unit'!A:P,11,FALSE)))</f>
        <v/>
      </c>
      <c r="W48" s="162" t="str">
        <f>IF(IF(P48="Select","",VLOOKUP(MID(P48,1,3),'CII use onlyStudy aids per unit'!A:P,13,FALSE))=0,"",IF(P48="Select","",VLOOKUP(MID(P48,1,3),'CII use onlyStudy aids per unit'!A:P,13,FALSE)))</f>
        <v/>
      </c>
      <c r="X48" s="162" t="str">
        <f>IF(IF(P48="Select","",VLOOKUP(MID(P48,1,3),'CII use onlyStudy aids per unit'!A:P,14,FALSE))=0,"",IF(P48="Select","",VLOOKUP(MID(P48,1,3),'CII use onlyStudy aids per unit'!A:P,14,FALSE)))</f>
        <v/>
      </c>
      <c r="Y48" s="162" t="str">
        <f>IF(IF(P48="Select","",VLOOKUP(MID(P48,1,3),'CII use onlyStudy aids per unit'!A:P,15,FALSE))=0,"",IF(P48="Select","",VLOOKUP(MID(P48,1,3),'CII use onlyStudy aids per unit'!A:P,15,FALSE)))</f>
        <v/>
      </c>
      <c r="Z48" s="162" t="str">
        <f>IF(IF(P48="Select","",VLOOKUP(MID(P48,1,3),'CII use onlyStudy aids per unit'!A:P,16,FALSE))=0,"",IF(P48="Select","",VLOOKUP(MID(P48,1,3),'CII use onlyStudy aids per unit'!A:P,16,FALSE)))</f>
        <v/>
      </c>
      <c r="AA48" s="162" t="str">
        <f>IF(IF(P48="Select","",VLOOKUP(MID(P48,1,3),'CII use onlyStudy aids per unit'!A:P,6,FALSE))=0,"",IF(P48="Select","",VLOOKUP(MID(P48,1,3),'CII use onlyStudy aids per unit'!A:P,6,FALSE)))</f>
        <v/>
      </c>
      <c r="AB48" s="162" t="str">
        <f>IF(IF(P48="Select","",VLOOKUP(MID(P48,1,3),'CII use onlyStudy aids per unit'!A:S,19,FALSE))=0,"",IF(P48="Select","",VLOOKUP(MID(P48,1,3),'CII use onlyStudy aids per unit'!A:S,19,FALSE)))</f>
        <v/>
      </c>
      <c r="AC48" s="162" t="str">
        <f>IF(IF(P48="Select","",VLOOKUP(MID(P48,1,3),'CII use onlyStudy aids per unit'!A:R,17,FALSE))=0,"",IF(P48="Select","",VLOOKUP(MID(P48,1,3),'CII use onlyStudy aids per unit'!A:R,17,FALSE)))</f>
        <v/>
      </c>
      <c r="AD48" s="163"/>
    </row>
    <row r="49" spans="1:30" s="52" customFormat="1" ht="36.75" customHeight="1" x14ac:dyDescent="0.2">
      <c r="A49" s="50"/>
      <c r="B49" s="51"/>
      <c r="C49" s="147" t="s">
        <v>55</v>
      </c>
      <c r="D49" s="36"/>
      <c r="E49" s="36"/>
      <c r="F49" s="56" t="s">
        <v>55</v>
      </c>
      <c r="G49" s="39"/>
      <c r="H49" s="37"/>
      <c r="I49" s="37"/>
      <c r="J49" s="106"/>
      <c r="K49" s="38"/>
      <c r="L49" s="38"/>
      <c r="M49" s="38"/>
      <c r="N49" s="65" t="s">
        <v>55</v>
      </c>
      <c r="O49" s="65" t="s">
        <v>55</v>
      </c>
      <c r="P49" s="33" t="s">
        <v>55</v>
      </c>
      <c r="Q49" s="161" t="s">
        <v>52</v>
      </c>
      <c r="R49" s="161" t="s">
        <v>55</v>
      </c>
      <c r="S49" s="161" t="s">
        <v>55</v>
      </c>
      <c r="T49" s="162" t="str">
        <f>IF(IF(P49="Select","",VLOOKUP(MID(P49,1,3),'CII use onlyStudy aids per unit'!A:P,7,FALSE))=0,"",IF(P49="Select","",VLOOKUP(MID(P49,1,3),'CII use onlyStudy aids per unit'!A:P,7,FALSE)))</f>
        <v/>
      </c>
      <c r="U49" s="162" t="str">
        <f>IF(IF(P49="Select","",VLOOKUP(MID(P49,1,3),'CII use onlyStudy aids per unit'!A:P,9,FALSE))=0,"",IF(P49="Select","",VLOOKUP(MID(P49,1,3),'CII use onlyStudy aids per unit'!A:P,9,FALSE)))</f>
        <v/>
      </c>
      <c r="V49" s="162" t="str">
        <f>IF(IF(P49="Select","",VLOOKUP(MID(P49,1,3),'CII use onlyStudy aids per unit'!A:P,11,FALSE))=0,"",IF(P49="Select","",VLOOKUP(MID(P49,1,3),'CII use onlyStudy aids per unit'!A:P,11,FALSE)))</f>
        <v/>
      </c>
      <c r="W49" s="162" t="str">
        <f>IF(IF(P49="Select","",VLOOKUP(MID(P49,1,3),'CII use onlyStudy aids per unit'!A:P,13,FALSE))=0,"",IF(P49="Select","",VLOOKUP(MID(P49,1,3),'CII use onlyStudy aids per unit'!A:P,13,FALSE)))</f>
        <v/>
      </c>
      <c r="X49" s="162" t="str">
        <f>IF(IF(P49="Select","",VLOOKUP(MID(P49,1,3),'CII use onlyStudy aids per unit'!A:P,14,FALSE))=0,"",IF(P49="Select","",VLOOKUP(MID(P49,1,3),'CII use onlyStudy aids per unit'!A:P,14,FALSE)))</f>
        <v/>
      </c>
      <c r="Y49" s="162" t="str">
        <f>IF(IF(P49="Select","",VLOOKUP(MID(P49,1,3),'CII use onlyStudy aids per unit'!A:P,15,FALSE))=0,"",IF(P49="Select","",VLOOKUP(MID(P49,1,3),'CII use onlyStudy aids per unit'!A:P,15,FALSE)))</f>
        <v/>
      </c>
      <c r="Z49" s="162" t="str">
        <f>IF(IF(P49="Select","",VLOOKUP(MID(P49,1,3),'CII use onlyStudy aids per unit'!A:P,16,FALSE))=0,"",IF(P49="Select","",VLOOKUP(MID(P49,1,3),'CII use onlyStudy aids per unit'!A:P,16,FALSE)))</f>
        <v/>
      </c>
      <c r="AA49" s="162" t="str">
        <f>IF(IF(P49="Select","",VLOOKUP(MID(P49,1,3),'CII use onlyStudy aids per unit'!A:P,6,FALSE))=0,"",IF(P49="Select","",VLOOKUP(MID(P49,1,3),'CII use onlyStudy aids per unit'!A:P,6,FALSE)))</f>
        <v/>
      </c>
      <c r="AB49" s="162" t="str">
        <f>IF(IF(P49="Select","",VLOOKUP(MID(P49,1,3),'CII use onlyStudy aids per unit'!A:S,19,FALSE))=0,"",IF(P49="Select","",VLOOKUP(MID(P49,1,3),'CII use onlyStudy aids per unit'!A:S,19,FALSE)))</f>
        <v/>
      </c>
      <c r="AC49" s="162" t="str">
        <f>IF(IF(P49="Select","",VLOOKUP(MID(P49,1,3),'CII use onlyStudy aids per unit'!A:R,17,FALSE))=0,"",IF(P49="Select","",VLOOKUP(MID(P49,1,3),'CII use onlyStudy aids per unit'!A:R,17,FALSE)))</f>
        <v/>
      </c>
      <c r="AD49" s="163"/>
    </row>
    <row r="50" spans="1:30" s="52" customFormat="1" ht="36.75" customHeight="1" x14ac:dyDescent="0.2">
      <c r="A50" s="50"/>
      <c r="B50" s="51"/>
      <c r="C50" s="147" t="s">
        <v>55</v>
      </c>
      <c r="D50" s="36"/>
      <c r="E50" s="36"/>
      <c r="F50" s="56" t="s">
        <v>55</v>
      </c>
      <c r="G50" s="39"/>
      <c r="H50" s="37"/>
      <c r="I50" s="37"/>
      <c r="J50" s="106"/>
      <c r="K50" s="38"/>
      <c r="L50" s="38"/>
      <c r="M50" s="38"/>
      <c r="N50" s="65" t="s">
        <v>55</v>
      </c>
      <c r="O50" s="65" t="s">
        <v>55</v>
      </c>
      <c r="P50" s="33" t="s">
        <v>55</v>
      </c>
      <c r="Q50" s="161" t="s">
        <v>52</v>
      </c>
      <c r="R50" s="161" t="s">
        <v>55</v>
      </c>
      <c r="S50" s="161" t="s">
        <v>55</v>
      </c>
      <c r="T50" s="162" t="str">
        <f>IF(IF(P50="Select","",VLOOKUP(MID(P50,1,3),'CII use onlyStudy aids per unit'!A:P,7,FALSE))=0,"",IF(P50="Select","",VLOOKUP(MID(P50,1,3),'CII use onlyStudy aids per unit'!A:P,7,FALSE)))</f>
        <v/>
      </c>
      <c r="U50" s="162" t="str">
        <f>IF(IF(P50="Select","",VLOOKUP(MID(P50,1,3),'CII use onlyStudy aids per unit'!A:P,9,FALSE))=0,"",IF(P50="Select","",VLOOKUP(MID(P50,1,3),'CII use onlyStudy aids per unit'!A:P,9,FALSE)))</f>
        <v/>
      </c>
      <c r="V50" s="162" t="str">
        <f>IF(IF(P50="Select","",VLOOKUP(MID(P50,1,3),'CII use onlyStudy aids per unit'!A:P,11,FALSE))=0,"",IF(P50="Select","",VLOOKUP(MID(P50,1,3),'CII use onlyStudy aids per unit'!A:P,11,FALSE)))</f>
        <v/>
      </c>
      <c r="W50" s="162" t="str">
        <f>IF(IF(P50="Select","",VLOOKUP(MID(P50,1,3),'CII use onlyStudy aids per unit'!A:P,13,FALSE))=0,"",IF(P50="Select","",VLOOKUP(MID(P50,1,3),'CII use onlyStudy aids per unit'!A:P,13,FALSE)))</f>
        <v/>
      </c>
      <c r="X50" s="162" t="str">
        <f>IF(IF(P50="Select","",VLOOKUP(MID(P50,1,3),'CII use onlyStudy aids per unit'!A:P,14,FALSE))=0,"",IF(P50="Select","",VLOOKUP(MID(P50,1,3),'CII use onlyStudy aids per unit'!A:P,14,FALSE)))</f>
        <v/>
      </c>
      <c r="Y50" s="162" t="str">
        <f>IF(IF(P50="Select","",VLOOKUP(MID(P50,1,3),'CII use onlyStudy aids per unit'!A:P,15,FALSE))=0,"",IF(P50="Select","",VLOOKUP(MID(P50,1,3),'CII use onlyStudy aids per unit'!A:P,15,FALSE)))</f>
        <v/>
      </c>
      <c r="Z50" s="162" t="str">
        <f>IF(IF(P50="Select","",VLOOKUP(MID(P50,1,3),'CII use onlyStudy aids per unit'!A:P,16,FALSE))=0,"",IF(P50="Select","",VLOOKUP(MID(P50,1,3),'CII use onlyStudy aids per unit'!A:P,16,FALSE)))</f>
        <v/>
      </c>
      <c r="AA50" s="162" t="str">
        <f>IF(IF(P50="Select","",VLOOKUP(MID(P50,1,3),'CII use onlyStudy aids per unit'!A:P,6,FALSE))=0,"",IF(P50="Select","",VLOOKUP(MID(P50,1,3),'CII use onlyStudy aids per unit'!A:P,6,FALSE)))</f>
        <v/>
      </c>
      <c r="AB50" s="162" t="str">
        <f>IF(IF(P50="Select","",VLOOKUP(MID(P50,1,3),'CII use onlyStudy aids per unit'!A:S,19,FALSE))=0,"",IF(P50="Select","",VLOOKUP(MID(P50,1,3),'CII use onlyStudy aids per unit'!A:S,19,FALSE)))</f>
        <v/>
      </c>
      <c r="AC50" s="162" t="str">
        <f>IF(IF(P50="Select","",VLOOKUP(MID(P50,1,3),'CII use onlyStudy aids per unit'!A:R,17,FALSE))=0,"",IF(P50="Select","",VLOOKUP(MID(P50,1,3),'CII use onlyStudy aids per unit'!A:R,17,FALSE)))</f>
        <v/>
      </c>
      <c r="AD50" s="163"/>
    </row>
    <row r="51" spans="1:30" s="52" customFormat="1" ht="36.75" customHeight="1" x14ac:dyDescent="0.2">
      <c r="A51" s="50"/>
      <c r="B51" s="51"/>
      <c r="C51" s="147" t="s">
        <v>55</v>
      </c>
      <c r="D51" s="36"/>
      <c r="E51" s="36"/>
      <c r="F51" s="56" t="s">
        <v>55</v>
      </c>
      <c r="G51" s="39"/>
      <c r="H51" s="37"/>
      <c r="I51" s="37"/>
      <c r="J51" s="106"/>
      <c r="K51" s="38"/>
      <c r="L51" s="38"/>
      <c r="M51" s="38"/>
      <c r="N51" s="65" t="s">
        <v>55</v>
      </c>
      <c r="O51" s="65" t="s">
        <v>55</v>
      </c>
      <c r="P51" s="33" t="s">
        <v>55</v>
      </c>
      <c r="Q51" s="161" t="s">
        <v>52</v>
      </c>
      <c r="R51" s="161" t="s">
        <v>55</v>
      </c>
      <c r="S51" s="161" t="s">
        <v>55</v>
      </c>
      <c r="T51" s="162" t="str">
        <f>IF(IF(P51="Select","",VLOOKUP(MID(P51,1,3),'CII use onlyStudy aids per unit'!A:P,7,FALSE))=0,"",IF(P51="Select","",VLOOKUP(MID(P51,1,3),'CII use onlyStudy aids per unit'!A:P,7,FALSE)))</f>
        <v/>
      </c>
      <c r="U51" s="162" t="str">
        <f>IF(IF(P51="Select","",VLOOKUP(MID(P51,1,3),'CII use onlyStudy aids per unit'!A:P,9,FALSE))=0,"",IF(P51="Select","",VLOOKUP(MID(P51,1,3),'CII use onlyStudy aids per unit'!A:P,9,FALSE)))</f>
        <v/>
      </c>
      <c r="V51" s="162" t="str">
        <f>IF(IF(P51="Select","",VLOOKUP(MID(P51,1,3),'CII use onlyStudy aids per unit'!A:P,11,FALSE))=0,"",IF(P51="Select","",VLOOKUP(MID(P51,1,3),'CII use onlyStudy aids per unit'!A:P,11,FALSE)))</f>
        <v/>
      </c>
      <c r="W51" s="162" t="str">
        <f>IF(IF(P51="Select","",VLOOKUP(MID(P51,1,3),'CII use onlyStudy aids per unit'!A:P,13,FALSE))=0,"",IF(P51="Select","",VLOOKUP(MID(P51,1,3),'CII use onlyStudy aids per unit'!A:P,13,FALSE)))</f>
        <v/>
      </c>
      <c r="X51" s="162" t="str">
        <f>IF(IF(P51="Select","",VLOOKUP(MID(P51,1,3),'CII use onlyStudy aids per unit'!A:P,14,FALSE))=0,"",IF(P51="Select","",VLOOKUP(MID(P51,1,3),'CII use onlyStudy aids per unit'!A:P,14,FALSE)))</f>
        <v/>
      </c>
      <c r="Y51" s="162" t="str">
        <f>IF(IF(P51="Select","",VLOOKUP(MID(P51,1,3),'CII use onlyStudy aids per unit'!A:P,15,FALSE))=0,"",IF(P51="Select","",VLOOKUP(MID(P51,1,3),'CII use onlyStudy aids per unit'!A:P,15,FALSE)))</f>
        <v/>
      </c>
      <c r="Z51" s="162" t="str">
        <f>IF(IF(P51="Select","",VLOOKUP(MID(P51,1,3),'CII use onlyStudy aids per unit'!A:P,16,FALSE))=0,"",IF(P51="Select","",VLOOKUP(MID(P51,1,3),'CII use onlyStudy aids per unit'!A:P,16,FALSE)))</f>
        <v/>
      </c>
      <c r="AA51" s="162" t="str">
        <f>IF(IF(P51="Select","",VLOOKUP(MID(P51,1,3),'CII use onlyStudy aids per unit'!A:P,6,FALSE))=0,"",IF(P51="Select","",VLOOKUP(MID(P51,1,3),'CII use onlyStudy aids per unit'!A:P,6,FALSE)))</f>
        <v/>
      </c>
      <c r="AB51" s="162" t="str">
        <f>IF(IF(P51="Select","",VLOOKUP(MID(P51,1,3),'CII use onlyStudy aids per unit'!A:S,19,FALSE))=0,"",IF(P51="Select","",VLOOKUP(MID(P51,1,3),'CII use onlyStudy aids per unit'!A:S,19,FALSE)))</f>
        <v/>
      </c>
      <c r="AC51" s="162" t="str">
        <f>IF(IF(P51="Select","",VLOOKUP(MID(P51,1,3),'CII use onlyStudy aids per unit'!A:R,17,FALSE))=0,"",IF(P51="Select","",VLOOKUP(MID(P51,1,3),'CII use onlyStudy aids per unit'!A:R,17,FALSE)))</f>
        <v/>
      </c>
      <c r="AD51" s="163"/>
    </row>
    <row r="52" spans="1:30" s="52" customFormat="1" ht="36.75" customHeight="1" x14ac:dyDescent="0.2">
      <c r="A52" s="50"/>
      <c r="B52" s="51"/>
      <c r="C52" s="147" t="s">
        <v>55</v>
      </c>
      <c r="D52" s="36"/>
      <c r="E52" s="36"/>
      <c r="F52" s="60" t="s">
        <v>55</v>
      </c>
      <c r="G52" s="36"/>
      <c r="H52" s="37"/>
      <c r="I52" s="37"/>
      <c r="J52" s="106"/>
      <c r="K52" s="38"/>
      <c r="L52" s="38"/>
      <c r="M52" s="38"/>
      <c r="N52" s="65" t="s">
        <v>55</v>
      </c>
      <c r="O52" s="65" t="s">
        <v>55</v>
      </c>
      <c r="P52" s="33" t="s">
        <v>55</v>
      </c>
      <c r="Q52" s="161" t="s">
        <v>52</v>
      </c>
      <c r="R52" s="161" t="s">
        <v>55</v>
      </c>
      <c r="S52" s="161" t="s">
        <v>55</v>
      </c>
      <c r="T52" s="162" t="str">
        <f>IF(IF(P52="Select","",VLOOKUP(MID(P52,1,3),'CII use onlyStudy aids per unit'!A:P,7,FALSE))=0,"",IF(P52="Select","",VLOOKUP(MID(P52,1,3),'CII use onlyStudy aids per unit'!A:P,7,FALSE)))</f>
        <v/>
      </c>
      <c r="U52" s="162" t="str">
        <f>IF(IF(P52="Select","",VLOOKUP(MID(P52,1,3),'CII use onlyStudy aids per unit'!A:P,9,FALSE))=0,"",IF(P52="Select","",VLOOKUP(MID(P52,1,3),'CII use onlyStudy aids per unit'!A:P,9,FALSE)))</f>
        <v/>
      </c>
      <c r="V52" s="162" t="str">
        <f>IF(IF(P52="Select","",VLOOKUP(MID(P52,1,3),'CII use onlyStudy aids per unit'!A:P,11,FALSE))=0,"",IF(P52="Select","",VLOOKUP(MID(P52,1,3),'CII use onlyStudy aids per unit'!A:P,11,FALSE)))</f>
        <v/>
      </c>
      <c r="W52" s="162" t="str">
        <f>IF(IF(P52="Select","",VLOOKUP(MID(P52,1,3),'CII use onlyStudy aids per unit'!A:P,13,FALSE))=0,"",IF(P52="Select","",VLOOKUP(MID(P52,1,3),'CII use onlyStudy aids per unit'!A:P,13,FALSE)))</f>
        <v/>
      </c>
      <c r="X52" s="162" t="str">
        <f>IF(IF(P52="Select","",VLOOKUP(MID(P52,1,3),'CII use onlyStudy aids per unit'!A:P,14,FALSE))=0,"",IF(P52="Select","",VLOOKUP(MID(P52,1,3),'CII use onlyStudy aids per unit'!A:P,14,FALSE)))</f>
        <v/>
      </c>
      <c r="Y52" s="162" t="str">
        <f>IF(IF(P52="Select","",VLOOKUP(MID(P52,1,3),'CII use onlyStudy aids per unit'!A:P,15,FALSE))=0,"",IF(P52="Select","",VLOOKUP(MID(P52,1,3),'CII use onlyStudy aids per unit'!A:P,15,FALSE)))</f>
        <v/>
      </c>
      <c r="Z52" s="162" t="str">
        <f>IF(IF(P52="Select","",VLOOKUP(MID(P52,1,3),'CII use onlyStudy aids per unit'!A:P,16,FALSE))=0,"",IF(P52="Select","",VLOOKUP(MID(P52,1,3),'CII use onlyStudy aids per unit'!A:P,16,FALSE)))</f>
        <v/>
      </c>
      <c r="AA52" s="162" t="str">
        <f>IF(IF(P52="Select","",VLOOKUP(MID(P52,1,3),'CII use onlyStudy aids per unit'!A:P,6,FALSE))=0,"",IF(P52="Select","",VLOOKUP(MID(P52,1,3),'CII use onlyStudy aids per unit'!A:P,6,FALSE)))</f>
        <v/>
      </c>
      <c r="AB52" s="162" t="str">
        <f>IF(IF(P52="Select","",VLOOKUP(MID(P52,1,3),'CII use onlyStudy aids per unit'!A:S,19,FALSE))=0,"",IF(P52="Select","",VLOOKUP(MID(P52,1,3),'CII use onlyStudy aids per unit'!A:S,19,FALSE)))</f>
        <v/>
      </c>
      <c r="AC52" s="162" t="str">
        <f>IF(IF(P52="Select","",VLOOKUP(MID(P52,1,3),'CII use onlyStudy aids per unit'!A:R,17,FALSE))=0,"",IF(P52="Select","",VLOOKUP(MID(P52,1,3),'CII use onlyStudy aids per unit'!A:R,17,FALSE)))</f>
        <v/>
      </c>
      <c r="AD52" s="163"/>
    </row>
    <row r="53" spans="1:30" s="52" customFormat="1" ht="36.75" customHeight="1" x14ac:dyDescent="0.2">
      <c r="A53" s="50"/>
      <c r="B53" s="51"/>
      <c r="C53" s="147" t="s">
        <v>55</v>
      </c>
      <c r="D53" s="36"/>
      <c r="E53" s="36"/>
      <c r="F53" s="56" t="s">
        <v>55</v>
      </c>
      <c r="G53" s="39"/>
      <c r="H53" s="37"/>
      <c r="I53" s="37"/>
      <c r="J53" s="106"/>
      <c r="K53" s="38"/>
      <c r="L53" s="38"/>
      <c r="M53" s="38"/>
      <c r="N53" s="65" t="s">
        <v>55</v>
      </c>
      <c r="O53" s="65" t="s">
        <v>55</v>
      </c>
      <c r="P53" s="33" t="s">
        <v>55</v>
      </c>
      <c r="Q53" s="161" t="s">
        <v>52</v>
      </c>
      <c r="R53" s="161" t="s">
        <v>55</v>
      </c>
      <c r="S53" s="161" t="s">
        <v>55</v>
      </c>
      <c r="T53" s="162" t="str">
        <f>IF(IF(P53="Select","",VLOOKUP(MID(P53,1,3),'CII use onlyStudy aids per unit'!A:P,7,FALSE))=0,"",IF(P53="Select","",VLOOKUP(MID(P53,1,3),'CII use onlyStudy aids per unit'!A:P,7,FALSE)))</f>
        <v/>
      </c>
      <c r="U53" s="162" t="str">
        <f>IF(IF(P53="Select","",VLOOKUP(MID(P53,1,3),'CII use onlyStudy aids per unit'!A:P,9,FALSE))=0,"",IF(P53="Select","",VLOOKUP(MID(P53,1,3),'CII use onlyStudy aids per unit'!A:P,9,FALSE)))</f>
        <v/>
      </c>
      <c r="V53" s="162" t="str">
        <f>IF(IF(P53="Select","",VLOOKUP(MID(P53,1,3),'CII use onlyStudy aids per unit'!A:P,11,FALSE))=0,"",IF(P53="Select","",VLOOKUP(MID(P53,1,3),'CII use onlyStudy aids per unit'!A:P,11,FALSE)))</f>
        <v/>
      </c>
      <c r="W53" s="162" t="str">
        <f>IF(IF(P53="Select","",VLOOKUP(MID(P53,1,3),'CII use onlyStudy aids per unit'!A:P,13,FALSE))=0,"",IF(P53="Select","",VLOOKUP(MID(P53,1,3),'CII use onlyStudy aids per unit'!A:P,13,FALSE)))</f>
        <v/>
      </c>
      <c r="X53" s="162" t="str">
        <f>IF(IF(P53="Select","",VLOOKUP(MID(P53,1,3),'CII use onlyStudy aids per unit'!A:P,14,FALSE))=0,"",IF(P53="Select","",VLOOKUP(MID(P53,1,3),'CII use onlyStudy aids per unit'!A:P,14,FALSE)))</f>
        <v/>
      </c>
      <c r="Y53" s="162" t="str">
        <f>IF(IF(P53="Select","",VLOOKUP(MID(P53,1,3),'CII use onlyStudy aids per unit'!A:P,15,FALSE))=0,"",IF(P53="Select","",VLOOKUP(MID(P53,1,3),'CII use onlyStudy aids per unit'!A:P,15,FALSE)))</f>
        <v/>
      </c>
      <c r="Z53" s="162" t="str">
        <f>IF(IF(P53="Select","",VLOOKUP(MID(P53,1,3),'CII use onlyStudy aids per unit'!A:P,16,FALSE))=0,"",IF(P53="Select","",VLOOKUP(MID(P53,1,3),'CII use onlyStudy aids per unit'!A:P,16,FALSE)))</f>
        <v/>
      </c>
      <c r="AA53" s="162" t="str">
        <f>IF(IF(P53="Select","",VLOOKUP(MID(P53,1,3),'CII use onlyStudy aids per unit'!A:P,6,FALSE))=0,"",IF(P53="Select","",VLOOKUP(MID(P53,1,3),'CII use onlyStudy aids per unit'!A:P,6,FALSE)))</f>
        <v/>
      </c>
      <c r="AB53" s="162" t="str">
        <f>IF(IF(P53="Select","",VLOOKUP(MID(P53,1,3),'CII use onlyStudy aids per unit'!A:S,19,FALSE))=0,"",IF(P53="Select","",VLOOKUP(MID(P53,1,3),'CII use onlyStudy aids per unit'!A:S,19,FALSE)))</f>
        <v/>
      </c>
      <c r="AC53" s="162" t="str">
        <f>IF(IF(P53="Select","",VLOOKUP(MID(P53,1,3),'CII use onlyStudy aids per unit'!A:R,17,FALSE))=0,"",IF(P53="Select","",VLOOKUP(MID(P53,1,3),'CII use onlyStudy aids per unit'!A:R,17,FALSE)))</f>
        <v/>
      </c>
      <c r="AD53" s="163"/>
    </row>
    <row r="54" spans="1:30" s="52" customFormat="1" ht="36.75" customHeight="1" x14ac:dyDescent="0.2">
      <c r="A54" s="50"/>
      <c r="B54" s="51"/>
      <c r="C54" s="147" t="s">
        <v>55</v>
      </c>
      <c r="D54" s="36"/>
      <c r="E54" s="36"/>
      <c r="F54" s="56" t="s">
        <v>55</v>
      </c>
      <c r="G54" s="39"/>
      <c r="H54" s="37"/>
      <c r="I54" s="37"/>
      <c r="J54" s="106"/>
      <c r="K54" s="38"/>
      <c r="L54" s="38"/>
      <c r="M54" s="38"/>
      <c r="N54" s="65" t="s">
        <v>55</v>
      </c>
      <c r="O54" s="65" t="s">
        <v>55</v>
      </c>
      <c r="P54" s="33" t="s">
        <v>55</v>
      </c>
      <c r="Q54" s="161" t="s">
        <v>52</v>
      </c>
      <c r="R54" s="161" t="s">
        <v>55</v>
      </c>
      <c r="S54" s="161" t="s">
        <v>55</v>
      </c>
      <c r="T54" s="162" t="str">
        <f>IF(IF(P54="Select","",VLOOKUP(MID(P54,1,3),'CII use onlyStudy aids per unit'!A:P,7,FALSE))=0,"",IF(P54="Select","",VLOOKUP(MID(P54,1,3),'CII use onlyStudy aids per unit'!A:P,7,FALSE)))</f>
        <v/>
      </c>
      <c r="U54" s="162" t="str">
        <f>IF(IF(P54="Select","",VLOOKUP(MID(P54,1,3),'CII use onlyStudy aids per unit'!A:P,9,FALSE))=0,"",IF(P54="Select","",VLOOKUP(MID(P54,1,3),'CII use onlyStudy aids per unit'!A:P,9,FALSE)))</f>
        <v/>
      </c>
      <c r="V54" s="162" t="str">
        <f>IF(IF(P54="Select","",VLOOKUP(MID(P54,1,3),'CII use onlyStudy aids per unit'!A:P,11,FALSE))=0,"",IF(P54="Select","",VLOOKUP(MID(P54,1,3),'CII use onlyStudy aids per unit'!A:P,11,FALSE)))</f>
        <v/>
      </c>
      <c r="W54" s="162" t="str">
        <f>IF(IF(P54="Select","",VLOOKUP(MID(P54,1,3),'CII use onlyStudy aids per unit'!A:P,13,FALSE))=0,"",IF(P54="Select","",VLOOKUP(MID(P54,1,3),'CII use onlyStudy aids per unit'!A:P,13,FALSE)))</f>
        <v/>
      </c>
      <c r="X54" s="162" t="str">
        <f>IF(IF(P54="Select","",VLOOKUP(MID(P54,1,3),'CII use onlyStudy aids per unit'!A:P,14,FALSE))=0,"",IF(P54="Select","",VLOOKUP(MID(P54,1,3),'CII use onlyStudy aids per unit'!A:P,14,FALSE)))</f>
        <v/>
      </c>
      <c r="Y54" s="162" t="str">
        <f>IF(IF(P54="Select","",VLOOKUP(MID(P54,1,3),'CII use onlyStudy aids per unit'!A:P,15,FALSE))=0,"",IF(P54="Select","",VLOOKUP(MID(P54,1,3),'CII use onlyStudy aids per unit'!A:P,15,FALSE)))</f>
        <v/>
      </c>
      <c r="Z54" s="162" t="str">
        <f>IF(IF(P54="Select","",VLOOKUP(MID(P54,1,3),'CII use onlyStudy aids per unit'!A:P,16,FALSE))=0,"",IF(P54="Select","",VLOOKUP(MID(P54,1,3),'CII use onlyStudy aids per unit'!A:P,16,FALSE)))</f>
        <v/>
      </c>
      <c r="AA54" s="162" t="str">
        <f>IF(IF(P54="Select","",VLOOKUP(MID(P54,1,3),'CII use onlyStudy aids per unit'!A:P,6,FALSE))=0,"",IF(P54="Select","",VLOOKUP(MID(P54,1,3),'CII use onlyStudy aids per unit'!A:P,6,FALSE)))</f>
        <v/>
      </c>
      <c r="AB54" s="162" t="str">
        <f>IF(IF(P54="Select","",VLOOKUP(MID(P54,1,3),'CII use onlyStudy aids per unit'!A:S,19,FALSE))=0,"",IF(P54="Select","",VLOOKUP(MID(P54,1,3),'CII use onlyStudy aids per unit'!A:S,19,FALSE)))</f>
        <v/>
      </c>
      <c r="AC54" s="162" t="str">
        <f>IF(IF(P54="Select","",VLOOKUP(MID(P54,1,3),'CII use onlyStudy aids per unit'!A:R,17,FALSE))=0,"",IF(P54="Select","",VLOOKUP(MID(P54,1,3),'CII use onlyStudy aids per unit'!A:R,17,FALSE)))</f>
        <v/>
      </c>
      <c r="AD54" s="163"/>
    </row>
    <row r="55" spans="1:30" s="52" customFormat="1" ht="36.75" customHeight="1" x14ac:dyDescent="0.2">
      <c r="A55" s="50"/>
      <c r="B55" s="51"/>
      <c r="C55" s="147" t="s">
        <v>55</v>
      </c>
      <c r="D55" s="36"/>
      <c r="E55" s="36"/>
      <c r="F55" s="56" t="s">
        <v>55</v>
      </c>
      <c r="G55" s="39"/>
      <c r="H55" s="37"/>
      <c r="I55" s="37"/>
      <c r="J55" s="106"/>
      <c r="K55" s="38"/>
      <c r="L55" s="38"/>
      <c r="M55" s="38"/>
      <c r="N55" s="65" t="s">
        <v>55</v>
      </c>
      <c r="O55" s="65" t="s">
        <v>55</v>
      </c>
      <c r="P55" s="33" t="s">
        <v>55</v>
      </c>
      <c r="Q55" s="161" t="s">
        <v>52</v>
      </c>
      <c r="R55" s="161" t="s">
        <v>55</v>
      </c>
      <c r="S55" s="161" t="s">
        <v>55</v>
      </c>
      <c r="T55" s="162" t="str">
        <f>IF(IF(P55="Select","",VLOOKUP(MID(P55,1,3),'CII use onlyStudy aids per unit'!A:P,7,FALSE))=0,"",IF(P55="Select","",VLOOKUP(MID(P55,1,3),'CII use onlyStudy aids per unit'!A:P,7,FALSE)))</f>
        <v/>
      </c>
      <c r="U55" s="162" t="str">
        <f>IF(IF(P55="Select","",VLOOKUP(MID(P55,1,3),'CII use onlyStudy aids per unit'!A:P,9,FALSE))=0,"",IF(P55="Select","",VLOOKUP(MID(P55,1,3),'CII use onlyStudy aids per unit'!A:P,9,FALSE)))</f>
        <v/>
      </c>
      <c r="V55" s="162" t="str">
        <f>IF(IF(P55="Select","",VLOOKUP(MID(P55,1,3),'CII use onlyStudy aids per unit'!A:P,11,FALSE))=0,"",IF(P55="Select","",VLOOKUP(MID(P55,1,3),'CII use onlyStudy aids per unit'!A:P,11,FALSE)))</f>
        <v/>
      </c>
      <c r="W55" s="162" t="str">
        <f>IF(IF(P55="Select","",VLOOKUP(MID(P55,1,3),'CII use onlyStudy aids per unit'!A:P,13,FALSE))=0,"",IF(P55="Select","",VLOOKUP(MID(P55,1,3),'CII use onlyStudy aids per unit'!A:P,13,FALSE)))</f>
        <v/>
      </c>
      <c r="X55" s="162" t="str">
        <f>IF(IF(P55="Select","",VLOOKUP(MID(P55,1,3),'CII use onlyStudy aids per unit'!A:P,14,FALSE))=0,"",IF(P55="Select","",VLOOKUP(MID(P55,1,3),'CII use onlyStudy aids per unit'!A:P,14,FALSE)))</f>
        <v/>
      </c>
      <c r="Y55" s="162" t="str">
        <f>IF(IF(P55="Select","",VLOOKUP(MID(P55,1,3),'CII use onlyStudy aids per unit'!A:P,15,FALSE))=0,"",IF(P55="Select","",VLOOKUP(MID(P55,1,3),'CII use onlyStudy aids per unit'!A:P,15,FALSE)))</f>
        <v/>
      </c>
      <c r="Z55" s="162" t="str">
        <f>IF(IF(P55="Select","",VLOOKUP(MID(P55,1,3),'CII use onlyStudy aids per unit'!A:P,16,FALSE))=0,"",IF(P55="Select","",VLOOKUP(MID(P55,1,3),'CII use onlyStudy aids per unit'!A:P,16,FALSE)))</f>
        <v/>
      </c>
      <c r="AA55" s="162" t="str">
        <f>IF(IF(P55="Select","",VLOOKUP(MID(P55,1,3),'CII use onlyStudy aids per unit'!A:P,6,FALSE))=0,"",IF(P55="Select","",VLOOKUP(MID(P55,1,3),'CII use onlyStudy aids per unit'!A:P,6,FALSE)))</f>
        <v/>
      </c>
      <c r="AB55" s="162" t="str">
        <f>IF(IF(P55="Select","",VLOOKUP(MID(P55,1,3),'CII use onlyStudy aids per unit'!A:S,19,FALSE))=0,"",IF(P55="Select","",VLOOKUP(MID(P55,1,3),'CII use onlyStudy aids per unit'!A:S,19,FALSE)))</f>
        <v/>
      </c>
      <c r="AC55" s="162" t="str">
        <f>IF(IF(P55="Select","",VLOOKUP(MID(P55,1,3),'CII use onlyStudy aids per unit'!A:R,17,FALSE))=0,"",IF(P55="Select","",VLOOKUP(MID(P55,1,3),'CII use onlyStudy aids per unit'!A:R,17,FALSE)))</f>
        <v/>
      </c>
      <c r="AD55" s="163"/>
    </row>
    <row r="56" spans="1:30" s="52" customFormat="1" ht="36.75" customHeight="1" x14ac:dyDescent="0.2">
      <c r="A56" s="50"/>
      <c r="B56" s="51"/>
      <c r="C56" s="147" t="s">
        <v>55</v>
      </c>
      <c r="D56" s="36"/>
      <c r="E56" s="36"/>
      <c r="F56" s="56" t="s">
        <v>55</v>
      </c>
      <c r="G56" s="39"/>
      <c r="H56" s="37"/>
      <c r="I56" s="37"/>
      <c r="J56" s="106"/>
      <c r="K56" s="38"/>
      <c r="L56" s="38"/>
      <c r="M56" s="38"/>
      <c r="N56" s="65" t="s">
        <v>55</v>
      </c>
      <c r="O56" s="65" t="s">
        <v>55</v>
      </c>
      <c r="P56" s="33" t="s">
        <v>55</v>
      </c>
      <c r="Q56" s="161" t="s">
        <v>52</v>
      </c>
      <c r="R56" s="161" t="s">
        <v>55</v>
      </c>
      <c r="S56" s="161" t="s">
        <v>55</v>
      </c>
      <c r="T56" s="162" t="str">
        <f>IF(IF(P56="Select","",VLOOKUP(MID(P56,1,3),'CII use onlyStudy aids per unit'!A:P,7,FALSE))=0,"",IF(P56="Select","",VLOOKUP(MID(P56,1,3),'CII use onlyStudy aids per unit'!A:P,7,FALSE)))</f>
        <v/>
      </c>
      <c r="U56" s="162" t="str">
        <f>IF(IF(P56="Select","",VLOOKUP(MID(P56,1,3),'CII use onlyStudy aids per unit'!A:P,9,FALSE))=0,"",IF(P56="Select","",VLOOKUP(MID(P56,1,3),'CII use onlyStudy aids per unit'!A:P,9,FALSE)))</f>
        <v/>
      </c>
      <c r="V56" s="162" t="str">
        <f>IF(IF(P56="Select","",VLOOKUP(MID(P56,1,3),'CII use onlyStudy aids per unit'!A:P,11,FALSE))=0,"",IF(P56="Select","",VLOOKUP(MID(P56,1,3),'CII use onlyStudy aids per unit'!A:P,11,FALSE)))</f>
        <v/>
      </c>
      <c r="W56" s="162" t="str">
        <f>IF(IF(P56="Select","",VLOOKUP(MID(P56,1,3),'CII use onlyStudy aids per unit'!A:P,13,FALSE))=0,"",IF(P56="Select","",VLOOKUP(MID(P56,1,3),'CII use onlyStudy aids per unit'!A:P,13,FALSE)))</f>
        <v/>
      </c>
      <c r="X56" s="162" t="str">
        <f>IF(IF(P56="Select","",VLOOKUP(MID(P56,1,3),'CII use onlyStudy aids per unit'!A:P,14,FALSE))=0,"",IF(P56="Select","",VLOOKUP(MID(P56,1,3),'CII use onlyStudy aids per unit'!A:P,14,FALSE)))</f>
        <v/>
      </c>
      <c r="Y56" s="162" t="str">
        <f>IF(IF(P56="Select","",VLOOKUP(MID(P56,1,3),'CII use onlyStudy aids per unit'!A:P,15,FALSE))=0,"",IF(P56="Select","",VLOOKUP(MID(P56,1,3),'CII use onlyStudy aids per unit'!A:P,15,FALSE)))</f>
        <v/>
      </c>
      <c r="Z56" s="162" t="str">
        <f>IF(IF(P56="Select","",VLOOKUP(MID(P56,1,3),'CII use onlyStudy aids per unit'!A:P,16,FALSE))=0,"",IF(P56="Select","",VLOOKUP(MID(P56,1,3),'CII use onlyStudy aids per unit'!A:P,16,FALSE)))</f>
        <v/>
      </c>
      <c r="AA56" s="162" t="str">
        <f>IF(IF(P56="Select","",VLOOKUP(MID(P56,1,3),'CII use onlyStudy aids per unit'!A:P,6,FALSE))=0,"",IF(P56="Select","",VLOOKUP(MID(P56,1,3),'CII use onlyStudy aids per unit'!A:P,6,FALSE)))</f>
        <v/>
      </c>
      <c r="AB56" s="162" t="str">
        <f>IF(IF(P56="Select","",VLOOKUP(MID(P56,1,3),'CII use onlyStudy aids per unit'!A:S,19,FALSE))=0,"",IF(P56="Select","",VLOOKUP(MID(P56,1,3),'CII use onlyStudy aids per unit'!A:S,19,FALSE)))</f>
        <v/>
      </c>
      <c r="AC56" s="162" t="str">
        <f>IF(IF(P56="Select","",VLOOKUP(MID(P56,1,3),'CII use onlyStudy aids per unit'!A:R,17,FALSE))=0,"",IF(P56="Select","",VLOOKUP(MID(P56,1,3),'CII use onlyStudy aids per unit'!A:R,17,FALSE)))</f>
        <v/>
      </c>
      <c r="AD56" s="163"/>
    </row>
    <row r="57" spans="1:30" s="52" customFormat="1" ht="36.75" customHeight="1" x14ac:dyDescent="0.2">
      <c r="A57" s="50"/>
      <c r="B57" s="51"/>
      <c r="C57" s="147" t="s">
        <v>55</v>
      </c>
      <c r="D57" s="36"/>
      <c r="E57" s="36"/>
      <c r="F57" s="56" t="s">
        <v>55</v>
      </c>
      <c r="G57" s="39"/>
      <c r="H57" s="37"/>
      <c r="I57" s="37"/>
      <c r="J57" s="106"/>
      <c r="K57" s="38"/>
      <c r="L57" s="38"/>
      <c r="M57" s="38"/>
      <c r="N57" s="65" t="s">
        <v>55</v>
      </c>
      <c r="O57" s="65" t="s">
        <v>55</v>
      </c>
      <c r="P57" s="33" t="s">
        <v>55</v>
      </c>
      <c r="Q57" s="161" t="s">
        <v>52</v>
      </c>
      <c r="R57" s="161" t="s">
        <v>55</v>
      </c>
      <c r="S57" s="161" t="s">
        <v>55</v>
      </c>
      <c r="T57" s="162" t="str">
        <f>IF(IF(P57="Select","",VLOOKUP(MID(P57,1,3),'CII use onlyStudy aids per unit'!A:P,7,FALSE))=0,"",IF(P57="Select","",VLOOKUP(MID(P57,1,3),'CII use onlyStudy aids per unit'!A:P,7,FALSE)))</f>
        <v/>
      </c>
      <c r="U57" s="162" t="str">
        <f>IF(IF(P57="Select","",VLOOKUP(MID(P57,1,3),'CII use onlyStudy aids per unit'!A:P,9,FALSE))=0,"",IF(P57="Select","",VLOOKUP(MID(P57,1,3),'CII use onlyStudy aids per unit'!A:P,9,FALSE)))</f>
        <v/>
      </c>
      <c r="V57" s="162" t="str">
        <f>IF(IF(P57="Select","",VLOOKUP(MID(P57,1,3),'CII use onlyStudy aids per unit'!A:P,11,FALSE))=0,"",IF(P57="Select","",VLOOKUP(MID(P57,1,3),'CII use onlyStudy aids per unit'!A:P,11,FALSE)))</f>
        <v/>
      </c>
      <c r="W57" s="162" t="str">
        <f>IF(IF(P57="Select","",VLOOKUP(MID(P57,1,3),'CII use onlyStudy aids per unit'!A:P,13,FALSE))=0,"",IF(P57="Select","",VLOOKUP(MID(P57,1,3),'CII use onlyStudy aids per unit'!A:P,13,FALSE)))</f>
        <v/>
      </c>
      <c r="X57" s="162" t="str">
        <f>IF(IF(P57="Select","",VLOOKUP(MID(P57,1,3),'CII use onlyStudy aids per unit'!A:P,14,FALSE))=0,"",IF(P57="Select","",VLOOKUP(MID(P57,1,3),'CII use onlyStudy aids per unit'!A:P,14,FALSE)))</f>
        <v/>
      </c>
      <c r="Y57" s="162" t="str">
        <f>IF(IF(P57="Select","",VLOOKUP(MID(P57,1,3),'CII use onlyStudy aids per unit'!A:P,15,FALSE))=0,"",IF(P57="Select","",VLOOKUP(MID(P57,1,3),'CII use onlyStudy aids per unit'!A:P,15,FALSE)))</f>
        <v/>
      </c>
      <c r="Z57" s="162" t="str">
        <f>IF(IF(P57="Select","",VLOOKUP(MID(P57,1,3),'CII use onlyStudy aids per unit'!A:P,16,FALSE))=0,"",IF(P57="Select","",VLOOKUP(MID(P57,1,3),'CII use onlyStudy aids per unit'!A:P,16,FALSE)))</f>
        <v/>
      </c>
      <c r="AA57" s="162" t="str">
        <f>IF(IF(P57="Select","",VLOOKUP(MID(P57,1,3),'CII use onlyStudy aids per unit'!A:P,6,FALSE))=0,"",IF(P57="Select","",VLOOKUP(MID(P57,1,3),'CII use onlyStudy aids per unit'!A:P,6,FALSE)))</f>
        <v/>
      </c>
      <c r="AB57" s="162" t="str">
        <f>IF(IF(P57="Select","",VLOOKUP(MID(P57,1,3),'CII use onlyStudy aids per unit'!A:S,19,FALSE))=0,"",IF(P57="Select","",VLOOKUP(MID(P57,1,3),'CII use onlyStudy aids per unit'!A:S,19,FALSE)))</f>
        <v/>
      </c>
      <c r="AC57" s="162" t="str">
        <f>IF(IF(P57="Select","",VLOOKUP(MID(P57,1,3),'CII use onlyStudy aids per unit'!A:R,17,FALSE))=0,"",IF(P57="Select","",VLOOKUP(MID(P57,1,3),'CII use onlyStudy aids per unit'!A:R,17,FALSE)))</f>
        <v/>
      </c>
      <c r="AD57" s="163"/>
    </row>
    <row r="58" spans="1:30" s="52" customFormat="1" ht="36.75" customHeight="1" x14ac:dyDescent="0.2">
      <c r="A58" s="50"/>
      <c r="B58" s="51"/>
      <c r="C58" s="147" t="s">
        <v>55</v>
      </c>
      <c r="D58" s="36"/>
      <c r="E58" s="36"/>
      <c r="F58" s="60" t="s">
        <v>55</v>
      </c>
      <c r="G58" s="36"/>
      <c r="H58" s="37"/>
      <c r="I58" s="37"/>
      <c r="J58" s="106"/>
      <c r="K58" s="38"/>
      <c r="L58" s="38"/>
      <c r="M58" s="38"/>
      <c r="N58" s="65" t="s">
        <v>55</v>
      </c>
      <c r="O58" s="65" t="s">
        <v>55</v>
      </c>
      <c r="P58" s="33" t="s">
        <v>55</v>
      </c>
      <c r="Q58" s="161" t="s">
        <v>52</v>
      </c>
      <c r="R58" s="161" t="s">
        <v>55</v>
      </c>
      <c r="S58" s="161" t="s">
        <v>55</v>
      </c>
      <c r="T58" s="162" t="str">
        <f>IF(IF(P58="Select","",VLOOKUP(MID(P58,1,3),'CII use onlyStudy aids per unit'!A:P,7,FALSE))=0,"",IF(P58="Select","",VLOOKUP(MID(P58,1,3),'CII use onlyStudy aids per unit'!A:P,7,FALSE)))</f>
        <v/>
      </c>
      <c r="U58" s="162" t="str">
        <f>IF(IF(P58="Select","",VLOOKUP(MID(P58,1,3),'CII use onlyStudy aids per unit'!A:P,9,FALSE))=0,"",IF(P58="Select","",VLOOKUP(MID(P58,1,3),'CII use onlyStudy aids per unit'!A:P,9,FALSE)))</f>
        <v/>
      </c>
      <c r="V58" s="162" t="str">
        <f>IF(IF(P58="Select","",VLOOKUP(MID(P58,1,3),'CII use onlyStudy aids per unit'!A:P,11,FALSE))=0,"",IF(P58="Select","",VLOOKUP(MID(P58,1,3),'CII use onlyStudy aids per unit'!A:P,11,FALSE)))</f>
        <v/>
      </c>
      <c r="W58" s="162" t="str">
        <f>IF(IF(P58="Select","",VLOOKUP(MID(P58,1,3),'CII use onlyStudy aids per unit'!A:P,13,FALSE))=0,"",IF(P58="Select","",VLOOKUP(MID(P58,1,3),'CII use onlyStudy aids per unit'!A:P,13,FALSE)))</f>
        <v/>
      </c>
      <c r="X58" s="162" t="str">
        <f>IF(IF(P58="Select","",VLOOKUP(MID(P58,1,3),'CII use onlyStudy aids per unit'!A:P,14,FALSE))=0,"",IF(P58="Select","",VLOOKUP(MID(P58,1,3),'CII use onlyStudy aids per unit'!A:P,14,FALSE)))</f>
        <v/>
      </c>
      <c r="Y58" s="162" t="str">
        <f>IF(IF(P58="Select","",VLOOKUP(MID(P58,1,3),'CII use onlyStudy aids per unit'!A:P,15,FALSE))=0,"",IF(P58="Select","",VLOOKUP(MID(P58,1,3),'CII use onlyStudy aids per unit'!A:P,15,FALSE)))</f>
        <v/>
      </c>
      <c r="Z58" s="162" t="str">
        <f>IF(IF(P58="Select","",VLOOKUP(MID(P58,1,3),'CII use onlyStudy aids per unit'!A:P,16,FALSE))=0,"",IF(P58="Select","",VLOOKUP(MID(P58,1,3),'CII use onlyStudy aids per unit'!A:P,16,FALSE)))</f>
        <v/>
      </c>
      <c r="AA58" s="162" t="str">
        <f>IF(IF(P58="Select","",VLOOKUP(MID(P58,1,3),'CII use onlyStudy aids per unit'!A:P,6,FALSE))=0,"",IF(P58="Select","",VLOOKUP(MID(P58,1,3),'CII use onlyStudy aids per unit'!A:P,6,FALSE)))</f>
        <v/>
      </c>
      <c r="AB58" s="162" t="str">
        <f>IF(IF(P58="Select","",VLOOKUP(MID(P58,1,3),'CII use onlyStudy aids per unit'!A:S,19,FALSE))=0,"",IF(P58="Select","",VLOOKUP(MID(P58,1,3),'CII use onlyStudy aids per unit'!A:S,19,FALSE)))</f>
        <v/>
      </c>
      <c r="AC58" s="162" t="str">
        <f>IF(IF(P58="Select","",VLOOKUP(MID(P58,1,3),'CII use onlyStudy aids per unit'!A:R,17,FALSE))=0,"",IF(P58="Select","",VLOOKUP(MID(P58,1,3),'CII use onlyStudy aids per unit'!A:R,17,FALSE)))</f>
        <v/>
      </c>
      <c r="AD58" s="163"/>
    </row>
    <row r="59" spans="1:30" s="52" customFormat="1" ht="36.75" customHeight="1" x14ac:dyDescent="0.2">
      <c r="A59" s="50"/>
      <c r="B59" s="51"/>
      <c r="C59" s="147" t="s">
        <v>55</v>
      </c>
      <c r="D59" s="36"/>
      <c r="E59" s="36"/>
      <c r="F59" s="56" t="s">
        <v>55</v>
      </c>
      <c r="G59" s="39"/>
      <c r="H59" s="37"/>
      <c r="I59" s="37"/>
      <c r="J59" s="106"/>
      <c r="K59" s="38"/>
      <c r="L59" s="38"/>
      <c r="M59" s="38"/>
      <c r="N59" s="65" t="s">
        <v>55</v>
      </c>
      <c r="O59" s="65" t="s">
        <v>55</v>
      </c>
      <c r="P59" s="33" t="s">
        <v>55</v>
      </c>
      <c r="Q59" s="161" t="s">
        <v>52</v>
      </c>
      <c r="R59" s="161" t="s">
        <v>55</v>
      </c>
      <c r="S59" s="161" t="s">
        <v>55</v>
      </c>
      <c r="T59" s="162" t="str">
        <f>IF(IF(P59="Select","",VLOOKUP(MID(P59,1,3),'CII use onlyStudy aids per unit'!A:P,7,FALSE))=0,"",IF(P59="Select","",VLOOKUP(MID(P59,1,3),'CII use onlyStudy aids per unit'!A:P,7,FALSE)))</f>
        <v/>
      </c>
      <c r="U59" s="162" t="str">
        <f>IF(IF(P59="Select","",VLOOKUP(MID(P59,1,3),'CII use onlyStudy aids per unit'!A:P,9,FALSE))=0,"",IF(P59="Select","",VLOOKUP(MID(P59,1,3),'CII use onlyStudy aids per unit'!A:P,9,FALSE)))</f>
        <v/>
      </c>
      <c r="V59" s="162" t="str">
        <f>IF(IF(P59="Select","",VLOOKUP(MID(P59,1,3),'CII use onlyStudy aids per unit'!A:P,11,FALSE))=0,"",IF(P59="Select","",VLOOKUP(MID(P59,1,3),'CII use onlyStudy aids per unit'!A:P,11,FALSE)))</f>
        <v/>
      </c>
      <c r="W59" s="162" t="str">
        <f>IF(IF(P59="Select","",VLOOKUP(MID(P59,1,3),'CII use onlyStudy aids per unit'!A:P,13,FALSE))=0,"",IF(P59="Select","",VLOOKUP(MID(P59,1,3),'CII use onlyStudy aids per unit'!A:P,13,FALSE)))</f>
        <v/>
      </c>
      <c r="X59" s="162" t="str">
        <f>IF(IF(P59="Select","",VLOOKUP(MID(P59,1,3),'CII use onlyStudy aids per unit'!A:P,14,FALSE))=0,"",IF(P59="Select","",VLOOKUP(MID(P59,1,3),'CII use onlyStudy aids per unit'!A:P,14,FALSE)))</f>
        <v/>
      </c>
      <c r="Y59" s="162" t="str">
        <f>IF(IF(P59="Select","",VLOOKUP(MID(P59,1,3),'CII use onlyStudy aids per unit'!A:P,15,FALSE))=0,"",IF(P59="Select","",VLOOKUP(MID(P59,1,3),'CII use onlyStudy aids per unit'!A:P,15,FALSE)))</f>
        <v/>
      </c>
      <c r="Z59" s="162" t="str">
        <f>IF(IF(P59="Select","",VLOOKUP(MID(P59,1,3),'CII use onlyStudy aids per unit'!A:P,16,FALSE))=0,"",IF(P59="Select","",VLOOKUP(MID(P59,1,3),'CII use onlyStudy aids per unit'!A:P,16,FALSE)))</f>
        <v/>
      </c>
      <c r="AA59" s="162" t="str">
        <f>IF(IF(P59="Select","",VLOOKUP(MID(P59,1,3),'CII use onlyStudy aids per unit'!A:P,6,FALSE))=0,"",IF(P59="Select","",VLOOKUP(MID(P59,1,3),'CII use onlyStudy aids per unit'!A:P,6,FALSE)))</f>
        <v/>
      </c>
      <c r="AB59" s="162" t="str">
        <f>IF(IF(P59="Select","",VLOOKUP(MID(P59,1,3),'CII use onlyStudy aids per unit'!A:S,19,FALSE))=0,"",IF(P59="Select","",VLOOKUP(MID(P59,1,3),'CII use onlyStudy aids per unit'!A:S,19,FALSE)))</f>
        <v/>
      </c>
      <c r="AC59" s="162" t="str">
        <f>IF(IF(P59="Select","",VLOOKUP(MID(P59,1,3),'CII use onlyStudy aids per unit'!A:R,17,FALSE))=0,"",IF(P59="Select","",VLOOKUP(MID(P59,1,3),'CII use onlyStudy aids per unit'!A:R,17,FALSE)))</f>
        <v/>
      </c>
      <c r="AD59" s="163"/>
    </row>
    <row r="60" spans="1:30" s="52" customFormat="1" ht="36.75" customHeight="1" x14ac:dyDescent="0.2">
      <c r="A60" s="50"/>
      <c r="B60" s="51"/>
      <c r="C60" s="147" t="s">
        <v>55</v>
      </c>
      <c r="D60" s="36"/>
      <c r="E60" s="36"/>
      <c r="F60" s="60" t="s">
        <v>55</v>
      </c>
      <c r="G60" s="36"/>
      <c r="H60" s="37"/>
      <c r="I60" s="37"/>
      <c r="J60" s="106"/>
      <c r="K60" s="38"/>
      <c r="L60" s="38"/>
      <c r="M60" s="38"/>
      <c r="N60" s="65" t="s">
        <v>55</v>
      </c>
      <c r="O60" s="65" t="s">
        <v>55</v>
      </c>
      <c r="P60" s="33" t="s">
        <v>55</v>
      </c>
      <c r="Q60" s="161" t="s">
        <v>52</v>
      </c>
      <c r="R60" s="161" t="s">
        <v>55</v>
      </c>
      <c r="S60" s="161" t="s">
        <v>55</v>
      </c>
      <c r="T60" s="162" t="str">
        <f>IF(IF(P60="Select","",VLOOKUP(MID(P60,1,3),'CII use onlyStudy aids per unit'!A:P,7,FALSE))=0,"",IF(P60="Select","",VLOOKUP(MID(P60,1,3),'CII use onlyStudy aids per unit'!A:P,7,FALSE)))</f>
        <v/>
      </c>
      <c r="U60" s="162" t="str">
        <f>IF(IF(P60="Select","",VLOOKUP(MID(P60,1,3),'CII use onlyStudy aids per unit'!A:P,9,FALSE))=0,"",IF(P60="Select","",VLOOKUP(MID(P60,1,3),'CII use onlyStudy aids per unit'!A:P,9,FALSE)))</f>
        <v/>
      </c>
      <c r="V60" s="162" t="str">
        <f>IF(IF(P60="Select","",VLOOKUP(MID(P60,1,3),'CII use onlyStudy aids per unit'!A:P,11,FALSE))=0,"",IF(P60="Select","",VLOOKUP(MID(P60,1,3),'CII use onlyStudy aids per unit'!A:P,11,FALSE)))</f>
        <v/>
      </c>
      <c r="W60" s="162" t="str">
        <f>IF(IF(P60="Select","",VLOOKUP(MID(P60,1,3),'CII use onlyStudy aids per unit'!A:P,13,FALSE))=0,"",IF(P60="Select","",VLOOKUP(MID(P60,1,3),'CII use onlyStudy aids per unit'!A:P,13,FALSE)))</f>
        <v/>
      </c>
      <c r="X60" s="162" t="str">
        <f>IF(IF(P60="Select","",VLOOKUP(MID(P60,1,3),'CII use onlyStudy aids per unit'!A:P,14,FALSE))=0,"",IF(P60="Select","",VLOOKUP(MID(P60,1,3),'CII use onlyStudy aids per unit'!A:P,14,FALSE)))</f>
        <v/>
      </c>
      <c r="Y60" s="162" t="str">
        <f>IF(IF(P60="Select","",VLOOKUP(MID(P60,1,3),'CII use onlyStudy aids per unit'!A:P,15,FALSE))=0,"",IF(P60="Select","",VLOOKUP(MID(P60,1,3),'CII use onlyStudy aids per unit'!A:P,15,FALSE)))</f>
        <v/>
      </c>
      <c r="Z60" s="162" t="str">
        <f>IF(IF(P60="Select","",VLOOKUP(MID(P60,1,3),'CII use onlyStudy aids per unit'!A:P,16,FALSE))=0,"",IF(P60="Select","",VLOOKUP(MID(P60,1,3),'CII use onlyStudy aids per unit'!A:P,16,FALSE)))</f>
        <v/>
      </c>
      <c r="AA60" s="162" t="str">
        <f>IF(IF(P60="Select","",VLOOKUP(MID(P60,1,3),'CII use onlyStudy aids per unit'!A:P,6,FALSE))=0,"",IF(P60="Select","",VLOOKUP(MID(P60,1,3),'CII use onlyStudy aids per unit'!A:P,6,FALSE)))</f>
        <v/>
      </c>
      <c r="AB60" s="162" t="str">
        <f>IF(IF(P60="Select","",VLOOKUP(MID(P60,1,3),'CII use onlyStudy aids per unit'!A:S,19,FALSE))=0,"",IF(P60="Select","",VLOOKUP(MID(P60,1,3),'CII use onlyStudy aids per unit'!A:S,19,FALSE)))</f>
        <v/>
      </c>
      <c r="AC60" s="162" t="str">
        <f>IF(IF(P60="Select","",VLOOKUP(MID(P60,1,3),'CII use onlyStudy aids per unit'!A:R,17,FALSE))=0,"",IF(P60="Select","",VLOOKUP(MID(P60,1,3),'CII use onlyStudy aids per unit'!A:R,17,FALSE)))</f>
        <v/>
      </c>
      <c r="AD60" s="163"/>
    </row>
    <row r="61" spans="1:30" s="52" customFormat="1" ht="36.75" customHeight="1" x14ac:dyDescent="0.2">
      <c r="A61" s="50"/>
      <c r="B61" s="51"/>
      <c r="C61" s="147" t="s">
        <v>55</v>
      </c>
      <c r="D61" s="36"/>
      <c r="E61" s="36"/>
      <c r="F61" s="56" t="s">
        <v>55</v>
      </c>
      <c r="G61" s="39"/>
      <c r="H61" s="37"/>
      <c r="I61" s="37"/>
      <c r="J61" s="106"/>
      <c r="K61" s="38"/>
      <c r="L61" s="38"/>
      <c r="M61" s="38"/>
      <c r="N61" s="65" t="s">
        <v>55</v>
      </c>
      <c r="O61" s="65" t="s">
        <v>55</v>
      </c>
      <c r="P61" s="33" t="s">
        <v>55</v>
      </c>
      <c r="Q61" s="161" t="s">
        <v>52</v>
      </c>
      <c r="R61" s="161" t="s">
        <v>55</v>
      </c>
      <c r="S61" s="161" t="s">
        <v>55</v>
      </c>
      <c r="T61" s="162" t="str">
        <f>IF(IF(P61="Select","",VLOOKUP(MID(P61,1,3),'CII use onlyStudy aids per unit'!A:P,7,FALSE))=0,"",IF(P61="Select","",VLOOKUP(MID(P61,1,3),'CII use onlyStudy aids per unit'!A:P,7,FALSE)))</f>
        <v/>
      </c>
      <c r="U61" s="162" t="str">
        <f>IF(IF(P61="Select","",VLOOKUP(MID(P61,1,3),'CII use onlyStudy aids per unit'!A:P,9,FALSE))=0,"",IF(P61="Select","",VLOOKUP(MID(P61,1,3),'CII use onlyStudy aids per unit'!A:P,9,FALSE)))</f>
        <v/>
      </c>
      <c r="V61" s="162" t="str">
        <f>IF(IF(P61="Select","",VLOOKUP(MID(P61,1,3),'CII use onlyStudy aids per unit'!A:P,11,FALSE))=0,"",IF(P61="Select","",VLOOKUP(MID(P61,1,3),'CII use onlyStudy aids per unit'!A:P,11,FALSE)))</f>
        <v/>
      </c>
      <c r="W61" s="162" t="str">
        <f>IF(IF(P61="Select","",VLOOKUP(MID(P61,1,3),'CII use onlyStudy aids per unit'!A:P,13,FALSE))=0,"",IF(P61="Select","",VLOOKUP(MID(P61,1,3),'CII use onlyStudy aids per unit'!A:P,13,FALSE)))</f>
        <v/>
      </c>
      <c r="X61" s="162" t="str">
        <f>IF(IF(P61="Select","",VLOOKUP(MID(P61,1,3),'CII use onlyStudy aids per unit'!A:P,14,FALSE))=0,"",IF(P61="Select","",VLOOKUP(MID(P61,1,3),'CII use onlyStudy aids per unit'!A:P,14,FALSE)))</f>
        <v/>
      </c>
      <c r="Y61" s="162" t="str">
        <f>IF(IF(P61="Select","",VLOOKUP(MID(P61,1,3),'CII use onlyStudy aids per unit'!A:P,15,FALSE))=0,"",IF(P61="Select","",VLOOKUP(MID(P61,1,3),'CII use onlyStudy aids per unit'!A:P,15,FALSE)))</f>
        <v/>
      </c>
      <c r="Z61" s="162" t="str">
        <f>IF(IF(P61="Select","",VLOOKUP(MID(P61,1,3),'CII use onlyStudy aids per unit'!A:P,16,FALSE))=0,"",IF(P61="Select","",VLOOKUP(MID(P61,1,3),'CII use onlyStudy aids per unit'!A:P,16,FALSE)))</f>
        <v/>
      </c>
      <c r="AA61" s="162" t="str">
        <f>IF(IF(P61="Select","",VLOOKUP(MID(P61,1,3),'CII use onlyStudy aids per unit'!A:P,6,FALSE))=0,"",IF(P61="Select","",VLOOKUP(MID(P61,1,3),'CII use onlyStudy aids per unit'!A:P,6,FALSE)))</f>
        <v/>
      </c>
      <c r="AB61" s="162" t="str">
        <f>IF(IF(P61="Select","",VLOOKUP(MID(P61,1,3),'CII use onlyStudy aids per unit'!A:S,19,FALSE))=0,"",IF(P61="Select","",VLOOKUP(MID(P61,1,3),'CII use onlyStudy aids per unit'!A:S,19,FALSE)))</f>
        <v/>
      </c>
      <c r="AC61" s="162" t="str">
        <f>IF(IF(P61="Select","",VLOOKUP(MID(P61,1,3),'CII use onlyStudy aids per unit'!A:R,17,FALSE))=0,"",IF(P61="Select","",VLOOKUP(MID(P61,1,3),'CII use onlyStudy aids per unit'!A:R,17,FALSE)))</f>
        <v/>
      </c>
      <c r="AD61" s="163"/>
    </row>
    <row r="62" spans="1:30" s="52" customFormat="1" ht="36.75" customHeight="1" x14ac:dyDescent="0.2">
      <c r="A62" s="50"/>
      <c r="B62" s="51"/>
      <c r="C62" s="147" t="s">
        <v>55</v>
      </c>
      <c r="D62" s="36"/>
      <c r="E62" s="36"/>
      <c r="F62" s="56" t="s">
        <v>55</v>
      </c>
      <c r="G62" s="39"/>
      <c r="H62" s="37"/>
      <c r="I62" s="37"/>
      <c r="J62" s="106"/>
      <c r="K62" s="38"/>
      <c r="L62" s="38"/>
      <c r="M62" s="38"/>
      <c r="N62" s="65" t="s">
        <v>55</v>
      </c>
      <c r="O62" s="65" t="s">
        <v>55</v>
      </c>
      <c r="P62" s="33" t="s">
        <v>55</v>
      </c>
      <c r="Q62" s="161" t="s">
        <v>52</v>
      </c>
      <c r="R62" s="161" t="s">
        <v>55</v>
      </c>
      <c r="S62" s="161" t="s">
        <v>55</v>
      </c>
      <c r="T62" s="162" t="str">
        <f>IF(IF(P62="Select","",VLOOKUP(MID(P62,1,3),'CII use onlyStudy aids per unit'!A:P,7,FALSE))=0,"",IF(P62="Select","",VLOOKUP(MID(P62,1,3),'CII use onlyStudy aids per unit'!A:P,7,FALSE)))</f>
        <v/>
      </c>
      <c r="U62" s="162" t="str">
        <f>IF(IF(P62="Select","",VLOOKUP(MID(P62,1,3),'CII use onlyStudy aids per unit'!A:P,9,FALSE))=0,"",IF(P62="Select","",VLOOKUP(MID(P62,1,3),'CII use onlyStudy aids per unit'!A:P,9,FALSE)))</f>
        <v/>
      </c>
      <c r="V62" s="162" t="str">
        <f>IF(IF(P62="Select","",VLOOKUP(MID(P62,1,3),'CII use onlyStudy aids per unit'!A:P,11,FALSE))=0,"",IF(P62="Select","",VLOOKUP(MID(P62,1,3),'CII use onlyStudy aids per unit'!A:P,11,FALSE)))</f>
        <v/>
      </c>
      <c r="W62" s="162" t="str">
        <f>IF(IF(P62="Select","",VLOOKUP(MID(P62,1,3),'CII use onlyStudy aids per unit'!A:P,13,FALSE))=0,"",IF(P62="Select","",VLOOKUP(MID(P62,1,3),'CII use onlyStudy aids per unit'!A:P,13,FALSE)))</f>
        <v/>
      </c>
      <c r="X62" s="162" t="str">
        <f>IF(IF(P62="Select","",VLOOKUP(MID(P62,1,3),'CII use onlyStudy aids per unit'!A:P,14,FALSE))=0,"",IF(P62="Select","",VLOOKUP(MID(P62,1,3),'CII use onlyStudy aids per unit'!A:P,14,FALSE)))</f>
        <v/>
      </c>
      <c r="Y62" s="162" t="str">
        <f>IF(IF(P62="Select","",VLOOKUP(MID(P62,1,3),'CII use onlyStudy aids per unit'!A:P,15,FALSE))=0,"",IF(P62="Select","",VLOOKUP(MID(P62,1,3),'CII use onlyStudy aids per unit'!A:P,15,FALSE)))</f>
        <v/>
      </c>
      <c r="Z62" s="162" t="str">
        <f>IF(IF(P62="Select","",VLOOKUP(MID(P62,1,3),'CII use onlyStudy aids per unit'!A:P,16,FALSE))=0,"",IF(P62="Select","",VLOOKUP(MID(P62,1,3),'CII use onlyStudy aids per unit'!A:P,16,FALSE)))</f>
        <v/>
      </c>
      <c r="AA62" s="162" t="str">
        <f>IF(IF(P62="Select","",VLOOKUP(MID(P62,1,3),'CII use onlyStudy aids per unit'!A:P,6,FALSE))=0,"",IF(P62="Select","",VLOOKUP(MID(P62,1,3),'CII use onlyStudy aids per unit'!A:P,6,FALSE)))</f>
        <v/>
      </c>
      <c r="AB62" s="162" t="str">
        <f>IF(IF(P62="Select","",VLOOKUP(MID(P62,1,3),'CII use onlyStudy aids per unit'!A:S,19,FALSE))=0,"",IF(P62="Select","",VLOOKUP(MID(P62,1,3),'CII use onlyStudy aids per unit'!A:S,19,FALSE)))</f>
        <v/>
      </c>
      <c r="AC62" s="162" t="str">
        <f>IF(IF(P62="Select","",VLOOKUP(MID(P62,1,3),'CII use onlyStudy aids per unit'!A:R,17,FALSE))=0,"",IF(P62="Select","",VLOOKUP(MID(P62,1,3),'CII use onlyStudy aids per unit'!A:R,17,FALSE)))</f>
        <v/>
      </c>
      <c r="AD62" s="163"/>
    </row>
    <row r="63" spans="1:30" s="52" customFormat="1" ht="36.75" customHeight="1" x14ac:dyDescent="0.2">
      <c r="A63" s="50"/>
      <c r="B63" s="51"/>
      <c r="C63" s="147" t="s">
        <v>55</v>
      </c>
      <c r="D63" s="36"/>
      <c r="E63" s="36"/>
      <c r="F63" s="56" t="s">
        <v>55</v>
      </c>
      <c r="G63" s="39"/>
      <c r="H63" s="37"/>
      <c r="I63" s="37"/>
      <c r="J63" s="106"/>
      <c r="K63" s="38"/>
      <c r="L63" s="38"/>
      <c r="M63" s="38"/>
      <c r="N63" s="65" t="s">
        <v>55</v>
      </c>
      <c r="O63" s="65" t="s">
        <v>55</v>
      </c>
      <c r="P63" s="33" t="s">
        <v>55</v>
      </c>
      <c r="Q63" s="161" t="s">
        <v>52</v>
      </c>
      <c r="R63" s="161" t="s">
        <v>55</v>
      </c>
      <c r="S63" s="161" t="s">
        <v>55</v>
      </c>
      <c r="T63" s="162" t="str">
        <f>IF(IF(P63="Select","",VLOOKUP(MID(P63,1,3),'CII use onlyStudy aids per unit'!A:P,7,FALSE))=0,"",IF(P63="Select","",VLOOKUP(MID(P63,1,3),'CII use onlyStudy aids per unit'!A:P,7,FALSE)))</f>
        <v/>
      </c>
      <c r="U63" s="162" t="str">
        <f>IF(IF(P63="Select","",VLOOKUP(MID(P63,1,3),'CII use onlyStudy aids per unit'!A:P,9,FALSE))=0,"",IF(P63="Select","",VLOOKUP(MID(P63,1,3),'CII use onlyStudy aids per unit'!A:P,9,FALSE)))</f>
        <v/>
      </c>
      <c r="V63" s="162" t="str">
        <f>IF(IF(P63="Select","",VLOOKUP(MID(P63,1,3),'CII use onlyStudy aids per unit'!A:P,11,FALSE))=0,"",IF(P63="Select","",VLOOKUP(MID(P63,1,3),'CII use onlyStudy aids per unit'!A:P,11,FALSE)))</f>
        <v/>
      </c>
      <c r="W63" s="162" t="str">
        <f>IF(IF(P63="Select","",VLOOKUP(MID(P63,1,3),'CII use onlyStudy aids per unit'!A:P,13,FALSE))=0,"",IF(P63="Select","",VLOOKUP(MID(P63,1,3),'CII use onlyStudy aids per unit'!A:P,13,FALSE)))</f>
        <v/>
      </c>
      <c r="X63" s="162" t="str">
        <f>IF(IF(P63="Select","",VLOOKUP(MID(P63,1,3),'CII use onlyStudy aids per unit'!A:P,14,FALSE))=0,"",IF(P63="Select","",VLOOKUP(MID(P63,1,3),'CII use onlyStudy aids per unit'!A:P,14,FALSE)))</f>
        <v/>
      </c>
      <c r="Y63" s="162" t="str">
        <f>IF(IF(P63="Select","",VLOOKUP(MID(P63,1,3),'CII use onlyStudy aids per unit'!A:P,15,FALSE))=0,"",IF(P63="Select","",VLOOKUP(MID(P63,1,3),'CII use onlyStudy aids per unit'!A:P,15,FALSE)))</f>
        <v/>
      </c>
      <c r="Z63" s="162" t="str">
        <f>IF(IF(P63="Select","",VLOOKUP(MID(P63,1,3),'CII use onlyStudy aids per unit'!A:P,16,FALSE))=0,"",IF(P63="Select","",VLOOKUP(MID(P63,1,3),'CII use onlyStudy aids per unit'!A:P,16,FALSE)))</f>
        <v/>
      </c>
      <c r="AA63" s="162" t="str">
        <f>IF(IF(P63="Select","",VLOOKUP(MID(P63,1,3),'CII use onlyStudy aids per unit'!A:P,6,FALSE))=0,"",IF(P63="Select","",VLOOKUP(MID(P63,1,3),'CII use onlyStudy aids per unit'!A:P,6,FALSE)))</f>
        <v/>
      </c>
      <c r="AB63" s="162" t="str">
        <f>IF(IF(P63="Select","",VLOOKUP(MID(P63,1,3),'CII use onlyStudy aids per unit'!A:S,19,FALSE))=0,"",IF(P63="Select","",VLOOKUP(MID(P63,1,3),'CII use onlyStudy aids per unit'!A:S,19,FALSE)))</f>
        <v/>
      </c>
      <c r="AC63" s="162" t="str">
        <f>IF(IF(P63="Select","",VLOOKUP(MID(P63,1,3),'CII use onlyStudy aids per unit'!A:R,17,FALSE))=0,"",IF(P63="Select","",VLOOKUP(MID(P63,1,3),'CII use onlyStudy aids per unit'!A:R,17,FALSE)))</f>
        <v/>
      </c>
      <c r="AD63" s="163"/>
    </row>
    <row r="64" spans="1:30" s="52" customFormat="1" ht="36.75" customHeight="1" x14ac:dyDescent="0.2">
      <c r="A64" s="50"/>
      <c r="B64" s="51"/>
      <c r="C64" s="147" t="s">
        <v>55</v>
      </c>
      <c r="D64" s="36"/>
      <c r="E64" s="36"/>
      <c r="F64" s="56" t="s">
        <v>55</v>
      </c>
      <c r="G64" s="39"/>
      <c r="H64" s="37"/>
      <c r="I64" s="37"/>
      <c r="J64" s="106"/>
      <c r="K64" s="38"/>
      <c r="L64" s="38"/>
      <c r="M64" s="38"/>
      <c r="N64" s="65" t="s">
        <v>55</v>
      </c>
      <c r="O64" s="65" t="s">
        <v>55</v>
      </c>
      <c r="P64" s="33" t="s">
        <v>55</v>
      </c>
      <c r="Q64" s="161" t="s">
        <v>52</v>
      </c>
      <c r="R64" s="161" t="s">
        <v>55</v>
      </c>
      <c r="S64" s="161" t="s">
        <v>55</v>
      </c>
      <c r="T64" s="162" t="str">
        <f>IF(IF(P64="Select","",VLOOKUP(MID(P64,1,3),'CII use onlyStudy aids per unit'!A:P,7,FALSE))=0,"",IF(P64="Select","",VLOOKUP(MID(P64,1,3),'CII use onlyStudy aids per unit'!A:P,7,FALSE)))</f>
        <v/>
      </c>
      <c r="U64" s="162" t="str">
        <f>IF(IF(P64="Select","",VLOOKUP(MID(P64,1,3),'CII use onlyStudy aids per unit'!A:P,9,FALSE))=0,"",IF(P64="Select","",VLOOKUP(MID(P64,1,3),'CII use onlyStudy aids per unit'!A:P,9,FALSE)))</f>
        <v/>
      </c>
      <c r="V64" s="162" t="str">
        <f>IF(IF(P64="Select","",VLOOKUP(MID(P64,1,3),'CII use onlyStudy aids per unit'!A:P,11,FALSE))=0,"",IF(P64="Select","",VLOOKUP(MID(P64,1,3),'CII use onlyStudy aids per unit'!A:P,11,FALSE)))</f>
        <v/>
      </c>
      <c r="W64" s="162" t="str">
        <f>IF(IF(P64="Select","",VLOOKUP(MID(P64,1,3),'CII use onlyStudy aids per unit'!A:P,13,FALSE))=0,"",IF(P64="Select","",VLOOKUP(MID(P64,1,3),'CII use onlyStudy aids per unit'!A:P,13,FALSE)))</f>
        <v/>
      </c>
      <c r="X64" s="162" t="str">
        <f>IF(IF(P64="Select","",VLOOKUP(MID(P64,1,3),'CII use onlyStudy aids per unit'!A:P,14,FALSE))=0,"",IF(P64="Select","",VLOOKUP(MID(P64,1,3),'CII use onlyStudy aids per unit'!A:P,14,FALSE)))</f>
        <v/>
      </c>
      <c r="Y64" s="162" t="str">
        <f>IF(IF(P64="Select","",VLOOKUP(MID(P64,1,3),'CII use onlyStudy aids per unit'!A:P,15,FALSE))=0,"",IF(P64="Select","",VLOOKUP(MID(P64,1,3),'CII use onlyStudy aids per unit'!A:P,15,FALSE)))</f>
        <v/>
      </c>
      <c r="Z64" s="162" t="str">
        <f>IF(IF(P64="Select","",VLOOKUP(MID(P64,1,3),'CII use onlyStudy aids per unit'!A:P,16,FALSE))=0,"",IF(P64="Select","",VLOOKUP(MID(P64,1,3),'CII use onlyStudy aids per unit'!A:P,16,FALSE)))</f>
        <v/>
      </c>
      <c r="AA64" s="162" t="str">
        <f>IF(IF(P64="Select","",VLOOKUP(MID(P64,1,3),'CII use onlyStudy aids per unit'!A:P,6,FALSE))=0,"",IF(P64="Select","",VLOOKUP(MID(P64,1,3),'CII use onlyStudy aids per unit'!A:P,6,FALSE)))</f>
        <v/>
      </c>
      <c r="AB64" s="162" t="str">
        <f>IF(IF(P64="Select","",VLOOKUP(MID(P64,1,3),'CII use onlyStudy aids per unit'!A:S,19,FALSE))=0,"",IF(P64="Select","",VLOOKUP(MID(P64,1,3),'CII use onlyStudy aids per unit'!A:S,19,FALSE)))</f>
        <v/>
      </c>
      <c r="AC64" s="162" t="str">
        <f>IF(IF(P64="Select","",VLOOKUP(MID(P64,1,3),'CII use onlyStudy aids per unit'!A:R,17,FALSE))=0,"",IF(P64="Select","",VLOOKUP(MID(P64,1,3),'CII use onlyStudy aids per unit'!A:R,17,FALSE)))</f>
        <v/>
      </c>
      <c r="AD64" s="163"/>
    </row>
    <row r="65" spans="1:30" s="52" customFormat="1" ht="36.75" customHeight="1" x14ac:dyDescent="0.2">
      <c r="A65" s="50"/>
      <c r="B65" s="51"/>
      <c r="C65" s="147" t="s">
        <v>55</v>
      </c>
      <c r="D65" s="36"/>
      <c r="E65" s="36"/>
      <c r="F65" s="56" t="s">
        <v>55</v>
      </c>
      <c r="G65" s="39"/>
      <c r="H65" s="37"/>
      <c r="I65" s="37"/>
      <c r="J65" s="106"/>
      <c r="K65" s="38"/>
      <c r="L65" s="38"/>
      <c r="M65" s="38"/>
      <c r="N65" s="65" t="s">
        <v>55</v>
      </c>
      <c r="O65" s="65" t="s">
        <v>55</v>
      </c>
      <c r="P65" s="33" t="s">
        <v>55</v>
      </c>
      <c r="Q65" s="161" t="s">
        <v>52</v>
      </c>
      <c r="R65" s="161" t="s">
        <v>55</v>
      </c>
      <c r="S65" s="161" t="s">
        <v>55</v>
      </c>
      <c r="T65" s="162" t="str">
        <f>IF(IF(P65="Select","",VLOOKUP(MID(P65,1,3),'CII use onlyStudy aids per unit'!A:P,7,FALSE))=0,"",IF(P65="Select","",VLOOKUP(MID(P65,1,3),'CII use onlyStudy aids per unit'!A:P,7,FALSE)))</f>
        <v/>
      </c>
      <c r="U65" s="162" t="str">
        <f>IF(IF(P65="Select","",VLOOKUP(MID(P65,1,3),'CII use onlyStudy aids per unit'!A:P,9,FALSE))=0,"",IF(P65="Select","",VLOOKUP(MID(P65,1,3),'CII use onlyStudy aids per unit'!A:P,9,FALSE)))</f>
        <v/>
      </c>
      <c r="V65" s="162" t="str">
        <f>IF(IF(P65="Select","",VLOOKUP(MID(P65,1,3),'CII use onlyStudy aids per unit'!A:P,11,FALSE))=0,"",IF(P65="Select","",VLOOKUP(MID(P65,1,3),'CII use onlyStudy aids per unit'!A:P,11,FALSE)))</f>
        <v/>
      </c>
      <c r="W65" s="162" t="str">
        <f>IF(IF(P65="Select","",VLOOKUP(MID(P65,1,3),'CII use onlyStudy aids per unit'!A:P,13,FALSE))=0,"",IF(P65="Select","",VLOOKUP(MID(P65,1,3),'CII use onlyStudy aids per unit'!A:P,13,FALSE)))</f>
        <v/>
      </c>
      <c r="X65" s="162" t="str">
        <f>IF(IF(P65="Select","",VLOOKUP(MID(P65,1,3),'CII use onlyStudy aids per unit'!A:P,14,FALSE))=0,"",IF(P65="Select","",VLOOKUP(MID(P65,1,3),'CII use onlyStudy aids per unit'!A:P,14,FALSE)))</f>
        <v/>
      </c>
      <c r="Y65" s="162" t="str">
        <f>IF(IF(P65="Select","",VLOOKUP(MID(P65,1,3),'CII use onlyStudy aids per unit'!A:P,15,FALSE))=0,"",IF(P65="Select","",VLOOKUP(MID(P65,1,3),'CII use onlyStudy aids per unit'!A:P,15,FALSE)))</f>
        <v/>
      </c>
      <c r="Z65" s="162" t="str">
        <f>IF(IF(P65="Select","",VLOOKUP(MID(P65,1,3),'CII use onlyStudy aids per unit'!A:P,16,FALSE))=0,"",IF(P65="Select","",VLOOKUP(MID(P65,1,3),'CII use onlyStudy aids per unit'!A:P,16,FALSE)))</f>
        <v/>
      </c>
      <c r="AA65" s="162" t="str">
        <f>IF(IF(P65="Select","",VLOOKUP(MID(P65,1,3),'CII use onlyStudy aids per unit'!A:P,6,FALSE))=0,"",IF(P65="Select","",VLOOKUP(MID(P65,1,3),'CII use onlyStudy aids per unit'!A:P,6,FALSE)))</f>
        <v/>
      </c>
      <c r="AB65" s="162" t="str">
        <f>IF(IF(P65="Select","",VLOOKUP(MID(P65,1,3),'CII use onlyStudy aids per unit'!A:S,19,FALSE))=0,"",IF(P65="Select","",VLOOKUP(MID(P65,1,3),'CII use onlyStudy aids per unit'!A:S,19,FALSE)))</f>
        <v/>
      </c>
      <c r="AC65" s="162" t="str">
        <f>IF(IF(P65="Select","",VLOOKUP(MID(P65,1,3),'CII use onlyStudy aids per unit'!A:R,17,FALSE))=0,"",IF(P65="Select","",VLOOKUP(MID(P65,1,3),'CII use onlyStudy aids per unit'!A:R,17,FALSE)))</f>
        <v/>
      </c>
      <c r="AD65" s="163"/>
    </row>
    <row r="66" spans="1:30" s="52" customFormat="1" ht="36.75" customHeight="1" thickBot="1" x14ac:dyDescent="0.25">
      <c r="A66" s="50"/>
      <c r="B66" s="51"/>
      <c r="C66" s="148" t="s">
        <v>55</v>
      </c>
      <c r="D66" s="149"/>
      <c r="E66" s="149"/>
      <c r="F66" s="150" t="s">
        <v>55</v>
      </c>
      <c r="G66" s="151"/>
      <c r="H66" s="152"/>
      <c r="I66" s="152"/>
      <c r="J66" s="153"/>
      <c r="K66" s="154"/>
      <c r="L66" s="154"/>
      <c r="M66" s="154"/>
      <c r="N66" s="155" t="s">
        <v>55</v>
      </c>
      <c r="O66" s="155" t="s">
        <v>55</v>
      </c>
      <c r="P66" s="156" t="s">
        <v>55</v>
      </c>
      <c r="Q66" s="164" t="s">
        <v>52</v>
      </c>
      <c r="R66" s="164" t="s">
        <v>55</v>
      </c>
      <c r="S66" s="164" t="s">
        <v>55</v>
      </c>
      <c r="T66" s="166" t="str">
        <f>IF(IF(P66="Select","",VLOOKUP(MID(P66,1,3),'CII use onlyStudy aids per unit'!A:P,7,FALSE))=0,"",IF(P66="Select","",VLOOKUP(MID(P66,1,3),'CII use onlyStudy aids per unit'!A:P,7,FALSE)))</f>
        <v/>
      </c>
      <c r="U66" s="166" t="str">
        <f>IF(IF(P66="Select","",VLOOKUP(MID(P66,1,3),'CII use onlyStudy aids per unit'!A:P,9,FALSE))=0,"",IF(P66="Select","",VLOOKUP(MID(P66,1,3),'CII use onlyStudy aids per unit'!A:P,9,FALSE)))</f>
        <v/>
      </c>
      <c r="V66" s="166" t="str">
        <f>IF(IF(P66="Select","",VLOOKUP(MID(P66,1,3),'CII use onlyStudy aids per unit'!A:P,11,FALSE))=0,"",IF(P66="Select","",VLOOKUP(MID(P66,1,3),'CII use onlyStudy aids per unit'!A:P,11,FALSE)))</f>
        <v/>
      </c>
      <c r="W66" s="166" t="str">
        <f>IF(IF(P66="Select","",VLOOKUP(MID(P66,1,3),'CII use onlyStudy aids per unit'!A:P,13,FALSE))=0,"",IF(P66="Select","",VLOOKUP(MID(P66,1,3),'CII use onlyStudy aids per unit'!A:P,13,FALSE)))</f>
        <v/>
      </c>
      <c r="X66" s="166" t="str">
        <f>IF(IF(P66="Select","",VLOOKUP(MID(P66,1,3),'CII use onlyStudy aids per unit'!A:P,14,FALSE))=0,"",IF(P66="Select","",VLOOKUP(MID(P66,1,3),'CII use onlyStudy aids per unit'!A:P,14,FALSE)))</f>
        <v/>
      </c>
      <c r="Y66" s="166" t="str">
        <f>IF(IF(P66="Select","",VLOOKUP(MID(P66,1,3),'CII use onlyStudy aids per unit'!A:P,15,FALSE))=0,"",IF(P66="Select","",VLOOKUP(MID(P66,1,3),'CII use onlyStudy aids per unit'!A:P,15,FALSE)))</f>
        <v/>
      </c>
      <c r="Z66" s="166" t="str">
        <f>IF(IF(P66="Select","",VLOOKUP(MID(P66,1,3),'CII use onlyStudy aids per unit'!A:P,16,FALSE))=0,"",IF(P66="Select","",VLOOKUP(MID(P66,1,3),'CII use onlyStudy aids per unit'!A:P,16,FALSE)))</f>
        <v/>
      </c>
      <c r="AA66" s="166" t="str">
        <f>IF(IF(P66="Select","",VLOOKUP(MID(P66,1,3),'CII use onlyStudy aids per unit'!A:P,6,FALSE))=0,"",IF(P66="Select","",VLOOKUP(MID(P66,1,3),'CII use onlyStudy aids per unit'!A:P,6,FALSE)))</f>
        <v/>
      </c>
      <c r="AB66" s="166" t="str">
        <f>IF(IF(P66="Select","",VLOOKUP(MID(P66,1,3),'CII use onlyStudy aids per unit'!A:S,19,FALSE))=0,"",IF(P66="Select","",VLOOKUP(MID(P66,1,3),'CII use onlyStudy aids per unit'!A:S,19,FALSE)))</f>
        <v/>
      </c>
      <c r="AC66" s="166" t="str">
        <f>IF(IF(P66="Select","",VLOOKUP(MID(P66,1,3),'CII use onlyStudy aids per unit'!A:R,17,FALSE))=0,"",IF(P66="Select","",VLOOKUP(MID(P66,1,3),'CII use onlyStudy aids per unit'!A:R,17,FALSE)))</f>
        <v/>
      </c>
      <c r="AD66" s="165"/>
    </row>
    <row r="67" spans="1:30" ht="15.75" customHeight="1" x14ac:dyDescent="0.2">
      <c r="C67" s="53"/>
      <c r="D67" s="53"/>
      <c r="J67" s="35"/>
      <c r="K67" s="34"/>
      <c r="L67" s="34"/>
      <c r="M67" s="34"/>
      <c r="N67" s="35"/>
    </row>
    <row r="68" spans="1:30" ht="15.75" customHeight="1" x14ac:dyDescent="0.2">
      <c r="C68" s="53"/>
      <c r="D68" s="53"/>
      <c r="J68" s="35"/>
      <c r="K68" s="34"/>
      <c r="L68" s="34"/>
      <c r="M68" s="34"/>
      <c r="N68" s="34"/>
      <c r="O68" s="55"/>
    </row>
  </sheetData>
  <sheetProtection sheet="1" objects="1" scenarios="1" formatColumns="0" insertRows="0" deleteRows="0" selectLockedCells="1"/>
  <dataConsolidate/>
  <mergeCells count="11">
    <mergeCell ref="Q13:AD14"/>
    <mergeCell ref="C13:P14"/>
    <mergeCell ref="I11:J11"/>
    <mergeCell ref="C6:J6"/>
    <mergeCell ref="C8:N8"/>
    <mergeCell ref="P11:V11"/>
    <mergeCell ref="C9:N9"/>
    <mergeCell ref="C11:D11"/>
    <mergeCell ref="E11:F11"/>
    <mergeCell ref="K6:M6"/>
    <mergeCell ref="L11:N11"/>
  </mergeCells>
  <phoneticPr fontId="4" type="noConversion"/>
  <conditionalFormatting sqref="C16:C66">
    <cfRule type="expression" dxfId="31" priority="45">
      <formula>AND(C16="Select",NOT(ISBLANK(D16)))</formula>
    </cfRule>
    <cfRule type="expression" dxfId="30" priority="49">
      <formula>AND(C16="Select",NOT(ISBLANK(E16)))</formula>
    </cfRule>
  </conditionalFormatting>
  <conditionalFormatting sqref="D16:D66">
    <cfRule type="expression" dxfId="29" priority="50">
      <formula>AND(ISBLANK(D16),NOT(ISBLANK(E16)))</formula>
    </cfRule>
  </conditionalFormatting>
  <conditionalFormatting sqref="E16:E66">
    <cfRule type="expression" dxfId="28" priority="44">
      <formula>AND(ISBLANK(E16),NOT(ISBLANK(D16)))</formula>
    </cfRule>
  </conditionalFormatting>
  <conditionalFormatting sqref="E11:F11">
    <cfRule type="expression" dxfId="27" priority="48">
      <formula>ISBLANK(E11)</formula>
    </cfRule>
  </conditionalFormatting>
  <conditionalFormatting sqref="F16:F66">
    <cfRule type="expression" dxfId="26" priority="41">
      <formula>AND(F16="Select",NOT(ISBLANK(D16)))</formula>
    </cfRule>
    <cfRule type="expression" dxfId="25" priority="53">
      <formula>AND(F16="Select",NOT(ISBLANK(E16)))</formula>
    </cfRule>
  </conditionalFormatting>
  <conditionalFormatting sqref="G16:G66">
    <cfRule type="expression" dxfId="24" priority="54">
      <formula>AND(ISBLANK(G16),NOT(ISBLANK(E16)))</formula>
    </cfRule>
  </conditionalFormatting>
  <conditionalFormatting sqref="G16:H66">
    <cfRule type="expression" dxfId="23" priority="3">
      <formula>AND(ISBLANK(G16),NOT(ISBLANK(D16)))</formula>
    </cfRule>
  </conditionalFormatting>
  <conditionalFormatting sqref="H16">
    <cfRule type="expression" dxfId="22" priority="15">
      <formula>AND(ISBLANK(H16),NOT(ISBLANK(#REF!)))</formula>
    </cfRule>
  </conditionalFormatting>
  <conditionalFormatting sqref="H16:H66">
    <cfRule type="expression" dxfId="21" priority="39">
      <formula>AND(ISBLANK(H16),NOT(ISBLANK(D16)))</formula>
    </cfRule>
  </conditionalFormatting>
  <conditionalFormatting sqref="I11">
    <cfRule type="expression" dxfId="20" priority="47">
      <formula>ISBLANK(I11)</formula>
    </cfRule>
  </conditionalFormatting>
  <conditionalFormatting sqref="I16:I66">
    <cfRule type="expression" dxfId="19" priority="78">
      <formula>AND(ISBLANK(I16),ISBLANK(J16),NOT(ISBLANK(D16)))</formula>
    </cfRule>
    <cfRule type="expression" dxfId="18" priority="79">
      <formula>AND(ISBLANK(I16),ISBLANK(J16),NOT(ISBLANK(E16)))</formula>
    </cfRule>
  </conditionalFormatting>
  <conditionalFormatting sqref="J16:J66">
    <cfRule type="expression" dxfId="17" priority="80">
      <formula>AND(ISBLANK(I16),ISBLANK(J16),NOT(ISBLANK(D16)))</formula>
    </cfRule>
    <cfRule type="expression" dxfId="16" priority="81">
      <formula>AND(ISBLANK(I16),ISBLANK(J16),NOT(ISBLANK(E16)))</formula>
    </cfRule>
  </conditionalFormatting>
  <conditionalFormatting sqref="K16:K66">
    <cfRule type="expression" dxfId="15" priority="64">
      <formula>AND(ISBLANK(K16),NOT(ISBLANK(E16)))</formula>
    </cfRule>
  </conditionalFormatting>
  <conditionalFormatting sqref="K16:L66">
    <cfRule type="expression" dxfId="14" priority="2">
      <formula>AND(ISBLANK(K16),NOT(ISBLANK(D16)))</formula>
    </cfRule>
  </conditionalFormatting>
  <conditionalFormatting sqref="L11">
    <cfRule type="expression" dxfId="13" priority="46">
      <formula>ISBLANK(L11)</formula>
    </cfRule>
  </conditionalFormatting>
  <conditionalFormatting sqref="L16:M66">
    <cfRule type="expression" dxfId="12" priority="1">
      <formula>AND(ISBLANK(L16),NOT(ISBLANK(D16)))</formula>
    </cfRule>
  </conditionalFormatting>
  <conditionalFormatting sqref="M16:M66">
    <cfRule type="expression" dxfId="11" priority="33">
      <formula>AND(ISBLANK(M16),NOT(ISBLANK(D16)))</formula>
    </cfRule>
  </conditionalFormatting>
  <conditionalFormatting sqref="N16:N66">
    <cfRule type="expression" dxfId="10" priority="67">
      <formula>AND(N16="Select",NOT(ISBLANK(E16)))</formula>
    </cfRule>
  </conditionalFormatting>
  <conditionalFormatting sqref="N16:O66">
    <cfRule type="expression" dxfId="9" priority="7">
      <formula>AND(N16="Select",NOT(ISBLANK(D16)))</formula>
    </cfRule>
  </conditionalFormatting>
  <conditionalFormatting sqref="O16:O66">
    <cfRule type="expression" dxfId="8" priority="28">
      <formula>AND(O16="Select",NOT(ISBLANK(D16)))</formula>
    </cfRule>
  </conditionalFormatting>
  <conditionalFormatting sqref="P16:P66">
    <cfRule type="expression" dxfId="7" priority="85">
      <formula>NOT(P16="Select")</formula>
    </cfRule>
    <cfRule type="expression" dxfId="6" priority="86">
      <formula>AND(P16="Select",NOT(ISBLANK(E16)),NOT(O16="Select"))</formula>
    </cfRule>
    <cfRule type="expression" dxfId="5" priority="87">
      <formula>AND(P16="Select",NOT(ISBLANK(D16)),NOT(O16="Select"))</formula>
    </cfRule>
  </conditionalFormatting>
  <conditionalFormatting sqref="R16:R66">
    <cfRule type="expression" dxfId="4" priority="27">
      <formula>AND(R16="Select",NOT(ISBLANK(E16)))</formula>
    </cfRule>
    <cfRule type="expression" dxfId="3" priority="29">
      <formula>AND(R16="Select",NOT(ISBLANK(D16)))</formula>
    </cfRule>
  </conditionalFormatting>
  <conditionalFormatting sqref="T16:AC66">
    <cfRule type="expression" dxfId="2" priority="4">
      <formula>$P16="Select"</formula>
    </cfRule>
    <cfRule type="cellIs" dxfId="1" priority="5" operator="equal">
      <formula>""</formula>
    </cfRule>
    <cfRule type="cellIs" dxfId="0" priority="6" operator="equal">
      <formula>"Available"</formula>
    </cfRule>
  </conditionalFormatting>
  <dataValidations count="9">
    <dataValidation type="list" allowBlank="1" showInputMessage="1" showErrorMessage="1" sqref="C16:C66" xr:uid="{00000000-0002-0000-0000-000003000000}">
      <formula1>Titles</formula1>
    </dataValidation>
    <dataValidation type="list" allowBlank="1" showInputMessage="1" showErrorMessage="1" sqref="F16:F66" xr:uid="{5861E1DA-508D-4D72-8BB7-72C837A115D1}">
      <formula1>Gender</formula1>
    </dataValidation>
    <dataValidation type="list" allowBlank="1" showInputMessage="1" showErrorMessage="1" sqref="N16:N66" xr:uid="{8A517991-1000-4A52-9E92-0B220081A01C}">
      <formula1>Delivery_Address_type</formula1>
    </dataValidation>
    <dataValidation type="list" allowBlank="1" showInputMessage="1" showErrorMessage="1" sqref="R16:R66" xr:uid="{1F558E5B-911F-45CD-B15F-CCD8CE34BDA1}">
      <formula1>Enrolment_Type</formula1>
    </dataValidation>
    <dataValidation type="list" allowBlank="1" showInputMessage="1" showErrorMessage="1" sqref="O16:O66" xr:uid="{1522A1AC-15E0-4D15-8C07-2C669319A798}">
      <formula1>Unit_Type</formula1>
    </dataValidation>
    <dataValidation type="list" allowBlank="1" showInputMessage="1" showErrorMessage="1" sqref="P16:P66" xr:uid="{231A049D-15E0-4EAB-BCE4-9C1A333B3227}">
      <formula1>INDIRECT(SUBSTITUTE(O16," ","_"))</formula1>
    </dataValidation>
    <dataValidation type="list" allowBlank="1" showInputMessage="1" showErrorMessage="1" sqref="Q16:Q66" xr:uid="{D6FB4D2B-4536-48CA-8B86-B80AE4DC31A6}">
      <formula1>"Current edition,Following edition"</formula1>
    </dataValidation>
    <dataValidation type="list" allowBlank="1" showInputMessage="1" showErrorMessage="1" sqref="S16:S66" xr:uid="{61D2447B-0865-4731-BCFD-7A2BB881325E}">
      <formula1>"Select,Enrolment,Enrolment Plus"</formula1>
    </dataValidation>
    <dataValidation type="list" allowBlank="1" showDropDown="1" showInputMessage="1" showErrorMessage="1" error="Please input &quot;Yes&quot; if you would like to purchase this study aid." sqref="T16:AC66" xr:uid="{40DA420E-BE05-4A26-AD98-CED9B3A7509B}">
      <formula1>"Available,yes,Yes,YES,Y,y"</formula1>
    </dataValidation>
  </dataValidations>
  <printOptions horizontalCentered="1"/>
  <pageMargins left="0.7" right="0.7" top="0.75" bottom="0.75" header="0.3" footer="0.3"/>
  <pageSetup paperSize="9" scale="25" fitToHeight="9" orientation="landscape" r:id="rId1"/>
  <headerFooter alignWithMargins="0">
    <oddHeader>&amp;L&amp;12FS corporate order form - &amp;"Arial,Bold"Orders by candidate &amp;"Arial,Regular"(08/13)&amp;R&amp;P</oddHeader>
  </headerFooter>
  <rowBreaks count="3" manualBreakCount="3">
    <brk id="24" max="16383" man="1"/>
    <brk id="41" max="16383" man="1"/>
    <brk id="59" max="16383" man="1"/>
  </rowBreaks>
  <ignoredErrors>
    <ignoredError sqref="T17:AC66"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C8B57-431A-4B28-9D4E-EC9D08ADB9BF}">
  <sheetPr>
    <tabColor rgb="FF00B050"/>
    <pageSetUpPr fitToPage="1"/>
  </sheetPr>
  <dimension ref="A1:J2212"/>
  <sheetViews>
    <sheetView showWhiteSpace="0" zoomScale="90" zoomScaleNormal="90" zoomScaleSheetLayoutView="90" zoomScalePageLayoutView="85" workbookViewId="0">
      <selection activeCell="H16" sqref="H16"/>
    </sheetView>
  </sheetViews>
  <sheetFormatPr defaultColWidth="8.7109375" defaultRowHeight="12.75" x14ac:dyDescent="0.2"/>
  <cols>
    <col min="1" max="1" width="3.140625" style="107" customWidth="1"/>
    <col min="2" max="2" width="3.85546875" style="107" customWidth="1"/>
    <col min="3" max="3" width="20" style="108" customWidth="1"/>
    <col min="4" max="4" width="13" style="108" customWidth="1"/>
    <col min="5" max="5" width="10.140625" style="108" customWidth="1"/>
    <col min="6" max="6" width="16.5703125" style="109" customWidth="1"/>
    <col min="7" max="7" width="23" style="109" customWidth="1"/>
    <col min="8" max="8" width="19.7109375" style="109" customWidth="1"/>
    <col min="9" max="9" width="24" style="109" customWidth="1"/>
    <col min="10" max="10" width="18.42578125" style="110" customWidth="1"/>
    <col min="11" max="16384" width="8.7109375" style="107"/>
  </cols>
  <sheetData>
    <row r="1" spans="1:10" ht="6.75" customHeight="1" x14ac:dyDescent="0.2"/>
    <row r="2" spans="1:10" x14ac:dyDescent="0.2">
      <c r="B2" s="111"/>
      <c r="C2" s="112"/>
      <c r="D2" s="112"/>
      <c r="E2" s="112"/>
      <c r="F2" s="113"/>
      <c r="G2" s="113"/>
      <c r="H2" s="113"/>
      <c r="I2" s="113"/>
      <c r="J2" s="114"/>
    </row>
    <row r="3" spans="1:10" ht="33.75" x14ac:dyDescent="0.5">
      <c r="B3" s="115"/>
      <c r="C3" s="116"/>
      <c r="D3" s="117" t="s">
        <v>61</v>
      </c>
      <c r="F3" s="118"/>
      <c r="G3" s="118"/>
      <c r="H3" s="118"/>
      <c r="I3" s="118"/>
      <c r="J3" s="107"/>
    </row>
    <row r="4" spans="1:10" ht="15" x14ac:dyDescent="0.2">
      <c r="B4" s="115"/>
      <c r="D4" s="119"/>
      <c r="F4" s="107"/>
      <c r="G4" s="107"/>
      <c r="H4" s="107"/>
      <c r="I4" s="107"/>
      <c r="J4" s="109"/>
    </row>
    <row r="5" spans="1:10" ht="9" customHeight="1" thickBot="1" x14ac:dyDescent="0.25">
      <c r="B5" s="115"/>
      <c r="C5" s="120"/>
      <c r="D5" s="121"/>
      <c r="E5" s="120"/>
      <c r="F5" s="122"/>
      <c r="G5" s="122"/>
      <c r="H5" s="122"/>
      <c r="I5" s="122"/>
      <c r="J5" s="123"/>
    </row>
    <row r="6" spans="1:10" ht="78.95" customHeight="1" thickBot="1" x14ac:dyDescent="0.25">
      <c r="A6" s="124"/>
      <c r="B6" s="125"/>
      <c r="C6" s="222" t="s">
        <v>62</v>
      </c>
      <c r="D6" s="223"/>
      <c r="E6" s="223"/>
      <c r="F6" s="223"/>
      <c r="G6" s="223"/>
      <c r="H6" s="223"/>
      <c r="I6" s="223"/>
      <c r="J6" s="223"/>
    </row>
    <row r="7" spans="1:10" ht="27" customHeight="1" thickBot="1" x14ac:dyDescent="0.25">
      <c r="A7" s="124"/>
      <c r="B7" s="125"/>
      <c r="C7" s="224" t="s">
        <v>5</v>
      </c>
      <c r="D7" s="224"/>
      <c r="E7" s="225"/>
      <c r="F7" s="225"/>
      <c r="G7" s="225"/>
      <c r="H7" s="225"/>
      <c r="I7" s="225"/>
      <c r="J7" s="225"/>
    </row>
    <row r="8" spans="1:10" ht="13.5" thickBot="1" x14ac:dyDescent="0.25">
      <c r="A8" s="124"/>
      <c r="B8" s="125"/>
      <c r="C8" s="226"/>
      <c r="D8" s="227"/>
      <c r="E8" s="227"/>
      <c r="F8" s="227"/>
      <c r="G8" s="227"/>
      <c r="H8" s="227"/>
      <c r="I8" s="227"/>
      <c r="J8" s="228"/>
    </row>
    <row r="9" spans="1:10" ht="30" customHeight="1" x14ac:dyDescent="0.25">
      <c r="A9" s="126"/>
      <c r="B9" s="127"/>
      <c r="C9" s="229" t="s">
        <v>7</v>
      </c>
      <c r="D9" s="229"/>
      <c r="E9" s="139"/>
      <c r="F9" s="230" t="s">
        <v>8</v>
      </c>
      <c r="G9" s="230"/>
      <c r="H9" s="140"/>
      <c r="I9" s="128" t="s">
        <v>63</v>
      </c>
      <c r="J9" s="141"/>
    </row>
    <row r="10" spans="1:10" ht="15" thickBot="1" x14ac:dyDescent="0.25">
      <c r="A10" s="129"/>
      <c r="B10" s="130"/>
      <c r="C10" s="107"/>
      <c r="D10" s="107"/>
      <c r="E10" s="107"/>
      <c r="F10" s="107"/>
      <c r="G10" s="107"/>
      <c r="H10" s="107"/>
      <c r="I10" s="107"/>
      <c r="J10" s="107"/>
    </row>
    <row r="11" spans="1:10" ht="29.25" customHeight="1" thickBot="1" x14ac:dyDescent="0.25">
      <c r="A11" s="126"/>
      <c r="B11" s="127"/>
      <c r="C11" s="131" t="s">
        <v>64</v>
      </c>
      <c r="D11" s="131"/>
      <c r="E11" s="132"/>
      <c r="F11" s="132"/>
      <c r="G11" s="132"/>
      <c r="H11" s="132"/>
      <c r="I11" s="132"/>
      <c r="J11" s="132"/>
    </row>
    <row r="12" spans="1:10" ht="13.5" thickBot="1" x14ac:dyDescent="0.25">
      <c r="A12" s="133"/>
      <c r="B12" s="134"/>
      <c r="C12" s="226"/>
      <c r="D12" s="227"/>
      <c r="E12" s="227"/>
      <c r="F12" s="227"/>
      <c r="G12" s="227"/>
      <c r="H12" s="231"/>
      <c r="I12" s="231"/>
      <c r="J12" s="228"/>
    </row>
    <row r="13" spans="1:10" ht="39" customHeight="1" thickBot="1" x14ac:dyDescent="0.25">
      <c r="A13" s="135"/>
      <c r="B13" s="136"/>
      <c r="C13" s="232" t="s">
        <v>65</v>
      </c>
      <c r="D13" s="233"/>
      <c r="E13" s="234"/>
      <c r="F13" s="232" t="s">
        <v>66</v>
      </c>
      <c r="G13" s="235"/>
      <c r="H13" s="160" t="s">
        <v>67</v>
      </c>
      <c r="I13" s="159" t="s">
        <v>333</v>
      </c>
      <c r="J13" s="142" t="s">
        <v>68</v>
      </c>
    </row>
    <row r="14" spans="1:10" ht="31.5" customHeight="1" x14ac:dyDescent="0.2">
      <c r="A14" s="137"/>
      <c r="B14" s="138"/>
      <c r="C14" s="236"/>
      <c r="D14" s="237"/>
      <c r="E14" s="238"/>
      <c r="F14" s="219"/>
      <c r="G14" s="220"/>
      <c r="H14" s="158"/>
      <c r="I14" s="158"/>
      <c r="J14" s="143"/>
    </row>
    <row r="15" spans="1:10" ht="31.5" customHeight="1" x14ac:dyDescent="0.2">
      <c r="A15" s="137"/>
      <c r="B15" s="138"/>
      <c r="C15" s="213"/>
      <c r="D15" s="214"/>
      <c r="E15" s="215"/>
      <c r="F15" s="216"/>
      <c r="G15" s="217"/>
      <c r="H15" s="157"/>
      <c r="I15" s="157"/>
      <c r="J15" s="144"/>
    </row>
    <row r="16" spans="1:10" ht="31.5" customHeight="1" x14ac:dyDescent="0.2">
      <c r="A16" s="137"/>
      <c r="B16" s="138"/>
      <c r="C16" s="213"/>
      <c r="D16" s="214"/>
      <c r="E16" s="215"/>
      <c r="F16" s="216"/>
      <c r="G16" s="217"/>
      <c r="H16" s="157"/>
      <c r="I16" s="157"/>
      <c r="J16" s="144"/>
    </row>
    <row r="17" spans="1:10" ht="31.5" customHeight="1" x14ac:dyDescent="0.2">
      <c r="A17" s="137"/>
      <c r="B17" s="138"/>
      <c r="C17" s="213"/>
      <c r="D17" s="214"/>
      <c r="E17" s="215"/>
      <c r="F17" s="216"/>
      <c r="G17" s="217"/>
      <c r="H17" s="157"/>
      <c r="I17" s="157"/>
      <c r="J17" s="144"/>
    </row>
    <row r="18" spans="1:10" ht="31.5" customHeight="1" x14ac:dyDescent="0.2">
      <c r="A18" s="137"/>
      <c r="B18" s="138"/>
      <c r="C18" s="221"/>
      <c r="D18" s="221"/>
      <c r="E18" s="221"/>
      <c r="F18" s="216"/>
      <c r="G18" s="217"/>
      <c r="H18" s="157"/>
      <c r="I18" s="157"/>
      <c r="J18" s="144"/>
    </row>
    <row r="19" spans="1:10" ht="31.5" customHeight="1" x14ac:dyDescent="0.2">
      <c r="A19" s="137"/>
      <c r="B19" s="138"/>
      <c r="C19" s="218"/>
      <c r="D19" s="218"/>
      <c r="E19" s="218"/>
      <c r="F19" s="219"/>
      <c r="G19" s="220"/>
      <c r="H19" s="157"/>
      <c r="I19" s="157"/>
      <c r="J19" s="143"/>
    </row>
    <row r="20" spans="1:10" ht="31.5" customHeight="1" x14ac:dyDescent="0.2">
      <c r="A20" s="137"/>
      <c r="B20" s="138"/>
      <c r="C20" s="213"/>
      <c r="D20" s="214"/>
      <c r="E20" s="215"/>
      <c r="F20" s="216"/>
      <c r="G20" s="217"/>
      <c r="H20" s="157"/>
      <c r="I20" s="157"/>
      <c r="J20" s="144"/>
    </row>
    <row r="21" spans="1:10" ht="31.5" customHeight="1" x14ac:dyDescent="0.2">
      <c r="A21" s="137"/>
      <c r="B21" s="138"/>
      <c r="C21" s="213"/>
      <c r="D21" s="214"/>
      <c r="E21" s="215"/>
      <c r="F21" s="216"/>
      <c r="G21" s="217"/>
      <c r="H21" s="157"/>
      <c r="I21" s="157"/>
      <c r="J21" s="144"/>
    </row>
    <row r="22" spans="1:10" ht="31.5" customHeight="1" x14ac:dyDescent="0.2">
      <c r="A22" s="137"/>
      <c r="B22" s="138"/>
      <c r="C22" s="213"/>
      <c r="D22" s="214"/>
      <c r="E22" s="215"/>
      <c r="F22" s="216"/>
      <c r="G22" s="217"/>
      <c r="H22" s="157"/>
      <c r="I22" s="157"/>
      <c r="J22" s="144"/>
    </row>
    <row r="23" spans="1:10" ht="31.5" customHeight="1" x14ac:dyDescent="0.2">
      <c r="A23" s="137"/>
      <c r="B23" s="138"/>
      <c r="C23" s="218"/>
      <c r="D23" s="218"/>
      <c r="E23" s="218"/>
      <c r="F23" s="216"/>
      <c r="G23" s="217"/>
      <c r="H23" s="157"/>
      <c r="I23" s="157"/>
      <c r="J23" s="144"/>
    </row>
    <row r="24" spans="1:10" ht="31.5" customHeight="1" x14ac:dyDescent="0.2">
      <c r="A24" s="137"/>
      <c r="B24" s="138"/>
      <c r="C24" s="218"/>
      <c r="D24" s="218"/>
      <c r="E24" s="218"/>
      <c r="F24" s="219"/>
      <c r="G24" s="220"/>
      <c r="H24" s="157"/>
      <c r="I24" s="157"/>
      <c r="J24" s="143"/>
    </row>
    <row r="25" spans="1:10" ht="31.5" customHeight="1" x14ac:dyDescent="0.2">
      <c r="A25" s="137"/>
      <c r="B25" s="138"/>
      <c r="C25" s="213"/>
      <c r="D25" s="214"/>
      <c r="E25" s="215"/>
      <c r="F25" s="216"/>
      <c r="G25" s="217"/>
      <c r="H25" s="157"/>
      <c r="I25" s="157"/>
      <c r="J25" s="144"/>
    </row>
    <row r="26" spans="1:10" ht="31.5" customHeight="1" x14ac:dyDescent="0.2">
      <c r="A26" s="137"/>
      <c r="B26" s="138"/>
      <c r="C26" s="213"/>
      <c r="D26" s="214"/>
      <c r="E26" s="215"/>
      <c r="F26" s="216"/>
      <c r="G26" s="217"/>
      <c r="H26" s="157"/>
      <c r="I26" s="157"/>
      <c r="J26" s="144"/>
    </row>
    <row r="27" spans="1:10" ht="31.5" customHeight="1" x14ac:dyDescent="0.2">
      <c r="A27" s="137"/>
      <c r="B27" s="138"/>
      <c r="C27" s="213"/>
      <c r="D27" s="214"/>
      <c r="E27" s="215"/>
      <c r="F27" s="216"/>
      <c r="G27" s="217"/>
      <c r="H27" s="157"/>
      <c r="I27" s="157"/>
      <c r="J27" s="144"/>
    </row>
    <row r="28" spans="1:10" ht="31.5" customHeight="1" x14ac:dyDescent="0.2">
      <c r="A28" s="137"/>
      <c r="B28" s="138"/>
      <c r="C28" s="213"/>
      <c r="D28" s="214"/>
      <c r="E28" s="215"/>
      <c r="F28" s="216"/>
      <c r="G28" s="217"/>
      <c r="H28" s="157"/>
      <c r="I28" s="157"/>
      <c r="J28" s="144"/>
    </row>
    <row r="29" spans="1:10" x14ac:dyDescent="0.2">
      <c r="H29" s="107"/>
      <c r="I29" s="107"/>
      <c r="J29" s="107"/>
    </row>
    <row r="30" spans="1:10" x14ac:dyDescent="0.2">
      <c r="H30" s="107"/>
      <c r="I30" s="107"/>
      <c r="J30" s="107"/>
    </row>
    <row r="31" spans="1:10" x14ac:dyDescent="0.2">
      <c r="H31" s="107"/>
      <c r="I31" s="107"/>
      <c r="J31" s="107"/>
    </row>
    <row r="32" spans="1:10" x14ac:dyDescent="0.2">
      <c r="H32" s="107"/>
      <c r="I32" s="107"/>
      <c r="J32" s="107"/>
    </row>
    <row r="33" spans="8:10" x14ac:dyDescent="0.2">
      <c r="H33" s="107"/>
      <c r="I33" s="107"/>
      <c r="J33" s="107"/>
    </row>
    <row r="34" spans="8:10" x14ac:dyDescent="0.2">
      <c r="H34" s="107"/>
      <c r="I34" s="107"/>
      <c r="J34" s="107"/>
    </row>
    <row r="35" spans="8:10" x14ac:dyDescent="0.2">
      <c r="H35" s="107"/>
      <c r="I35" s="107"/>
      <c r="J35" s="107"/>
    </row>
    <row r="36" spans="8:10" x14ac:dyDescent="0.2">
      <c r="H36" s="107"/>
      <c r="I36" s="107"/>
      <c r="J36" s="107"/>
    </row>
    <row r="37" spans="8:10" x14ac:dyDescent="0.2">
      <c r="H37" s="107"/>
      <c r="I37" s="107"/>
      <c r="J37" s="107"/>
    </row>
    <row r="38" spans="8:10" x14ac:dyDescent="0.2">
      <c r="H38" s="107"/>
      <c r="I38" s="107"/>
      <c r="J38" s="107"/>
    </row>
    <row r="39" spans="8:10" x14ac:dyDescent="0.2">
      <c r="H39" s="107"/>
      <c r="I39" s="107"/>
      <c r="J39" s="107"/>
    </row>
    <row r="40" spans="8:10" x14ac:dyDescent="0.2">
      <c r="H40" s="107"/>
      <c r="I40" s="107"/>
      <c r="J40" s="107"/>
    </row>
    <row r="41" spans="8:10" x14ac:dyDescent="0.2">
      <c r="H41" s="107"/>
      <c r="I41" s="107"/>
      <c r="J41" s="107"/>
    </row>
    <row r="42" spans="8:10" x14ac:dyDescent="0.2">
      <c r="H42" s="107"/>
      <c r="I42" s="107"/>
      <c r="J42" s="107"/>
    </row>
    <row r="43" spans="8:10" x14ac:dyDescent="0.2">
      <c r="H43" s="107"/>
      <c r="I43" s="107"/>
      <c r="J43" s="107"/>
    </row>
    <row r="44" spans="8:10" x14ac:dyDescent="0.2">
      <c r="H44" s="107"/>
      <c r="I44" s="107"/>
      <c r="J44" s="107"/>
    </row>
    <row r="45" spans="8:10" x14ac:dyDescent="0.2">
      <c r="H45" s="107"/>
      <c r="I45" s="107"/>
      <c r="J45" s="107"/>
    </row>
    <row r="46" spans="8:10" x14ac:dyDescent="0.2">
      <c r="H46" s="107"/>
      <c r="I46" s="107"/>
      <c r="J46" s="107"/>
    </row>
    <row r="47" spans="8:10" x14ac:dyDescent="0.2">
      <c r="H47" s="107"/>
      <c r="I47" s="107"/>
      <c r="J47" s="107"/>
    </row>
    <row r="48" spans="8:10" x14ac:dyDescent="0.2">
      <c r="H48" s="107"/>
      <c r="I48" s="107"/>
      <c r="J48" s="107"/>
    </row>
    <row r="49" spans="8:10" x14ac:dyDescent="0.2">
      <c r="H49" s="107"/>
      <c r="I49" s="107"/>
      <c r="J49" s="107"/>
    </row>
    <row r="50" spans="8:10" x14ac:dyDescent="0.2">
      <c r="H50" s="107"/>
      <c r="I50" s="107"/>
      <c r="J50" s="107"/>
    </row>
    <row r="51" spans="8:10" x14ac:dyDescent="0.2">
      <c r="H51" s="107"/>
      <c r="I51" s="107"/>
      <c r="J51" s="107"/>
    </row>
    <row r="52" spans="8:10" x14ac:dyDescent="0.2">
      <c r="H52" s="107"/>
      <c r="I52" s="107"/>
      <c r="J52" s="107"/>
    </row>
    <row r="53" spans="8:10" x14ac:dyDescent="0.2">
      <c r="H53" s="107"/>
      <c r="I53" s="107"/>
      <c r="J53" s="107"/>
    </row>
    <row r="54" spans="8:10" x14ac:dyDescent="0.2">
      <c r="H54" s="107"/>
      <c r="I54" s="107"/>
      <c r="J54" s="107"/>
    </row>
    <row r="55" spans="8:10" x14ac:dyDescent="0.2">
      <c r="H55" s="107"/>
      <c r="I55" s="107"/>
      <c r="J55" s="107"/>
    </row>
    <row r="56" spans="8:10" x14ac:dyDescent="0.2">
      <c r="H56" s="107"/>
      <c r="I56" s="107"/>
      <c r="J56" s="107"/>
    </row>
    <row r="57" spans="8:10" x14ac:dyDescent="0.2">
      <c r="H57" s="107"/>
      <c r="I57" s="107"/>
      <c r="J57" s="107"/>
    </row>
    <row r="58" spans="8:10" x14ac:dyDescent="0.2">
      <c r="H58" s="107"/>
      <c r="I58" s="107"/>
      <c r="J58" s="107"/>
    </row>
    <row r="59" spans="8:10" x14ac:dyDescent="0.2">
      <c r="H59" s="107"/>
      <c r="I59" s="107"/>
      <c r="J59" s="107"/>
    </row>
    <row r="60" spans="8:10" x14ac:dyDescent="0.2">
      <c r="H60" s="107"/>
      <c r="I60" s="107"/>
      <c r="J60" s="107"/>
    </row>
    <row r="61" spans="8:10" x14ac:dyDescent="0.2">
      <c r="H61" s="107"/>
      <c r="I61" s="107"/>
      <c r="J61" s="107"/>
    </row>
    <row r="62" spans="8:10" x14ac:dyDescent="0.2">
      <c r="H62" s="107"/>
      <c r="I62" s="107"/>
      <c r="J62" s="107"/>
    </row>
    <row r="63" spans="8:10" x14ac:dyDescent="0.2">
      <c r="H63" s="107"/>
      <c r="I63" s="107"/>
      <c r="J63" s="107"/>
    </row>
    <row r="64" spans="8:10" x14ac:dyDescent="0.2">
      <c r="H64" s="107"/>
      <c r="I64" s="107"/>
      <c r="J64" s="107"/>
    </row>
    <row r="65" spans="8:10" x14ac:dyDescent="0.2">
      <c r="H65" s="107"/>
      <c r="I65" s="107"/>
      <c r="J65" s="107"/>
    </row>
    <row r="66" spans="8:10" x14ac:dyDescent="0.2">
      <c r="H66" s="107"/>
      <c r="I66" s="107"/>
      <c r="J66" s="107"/>
    </row>
    <row r="67" spans="8:10" x14ac:dyDescent="0.2">
      <c r="H67" s="107"/>
      <c r="I67" s="107"/>
      <c r="J67" s="107"/>
    </row>
    <row r="68" spans="8:10" x14ac:dyDescent="0.2">
      <c r="H68" s="107"/>
      <c r="I68" s="107"/>
      <c r="J68" s="107"/>
    </row>
    <row r="69" spans="8:10" x14ac:dyDescent="0.2">
      <c r="H69" s="107"/>
      <c r="I69" s="107"/>
      <c r="J69" s="107"/>
    </row>
    <row r="70" spans="8:10" x14ac:dyDescent="0.2">
      <c r="H70" s="107"/>
      <c r="I70" s="107"/>
      <c r="J70" s="107"/>
    </row>
    <row r="71" spans="8:10" x14ac:dyDescent="0.2">
      <c r="H71" s="107"/>
      <c r="I71" s="107"/>
      <c r="J71" s="107"/>
    </row>
    <row r="72" spans="8:10" x14ac:dyDescent="0.2">
      <c r="H72" s="107"/>
      <c r="I72" s="107"/>
      <c r="J72" s="107"/>
    </row>
    <row r="73" spans="8:10" x14ac:dyDescent="0.2">
      <c r="H73" s="107"/>
      <c r="I73" s="107"/>
      <c r="J73" s="107"/>
    </row>
    <row r="74" spans="8:10" x14ac:dyDescent="0.2">
      <c r="H74" s="107"/>
      <c r="I74" s="107"/>
      <c r="J74" s="107"/>
    </row>
    <row r="75" spans="8:10" x14ac:dyDescent="0.2">
      <c r="H75" s="107"/>
      <c r="I75" s="107"/>
      <c r="J75" s="107"/>
    </row>
    <row r="76" spans="8:10" x14ac:dyDescent="0.2">
      <c r="H76" s="107"/>
      <c r="I76" s="107"/>
      <c r="J76" s="107"/>
    </row>
    <row r="77" spans="8:10" x14ac:dyDescent="0.2">
      <c r="H77" s="107"/>
      <c r="I77" s="107"/>
      <c r="J77" s="107"/>
    </row>
    <row r="78" spans="8:10" x14ac:dyDescent="0.2">
      <c r="H78" s="107"/>
      <c r="I78" s="107"/>
      <c r="J78" s="107"/>
    </row>
    <row r="79" spans="8:10" x14ac:dyDescent="0.2">
      <c r="H79" s="107"/>
      <c r="I79" s="107"/>
      <c r="J79" s="107"/>
    </row>
    <row r="80" spans="8:10" x14ac:dyDescent="0.2">
      <c r="H80" s="107"/>
      <c r="I80" s="107"/>
      <c r="J80" s="107"/>
    </row>
    <row r="81" spans="8:10" x14ac:dyDescent="0.2">
      <c r="H81" s="107"/>
      <c r="I81" s="107"/>
      <c r="J81" s="107"/>
    </row>
    <row r="82" spans="8:10" x14ac:dyDescent="0.2">
      <c r="H82" s="107"/>
      <c r="I82" s="107"/>
      <c r="J82" s="107"/>
    </row>
    <row r="83" spans="8:10" x14ac:dyDescent="0.2">
      <c r="H83" s="107"/>
      <c r="I83" s="107"/>
      <c r="J83" s="107"/>
    </row>
    <row r="84" spans="8:10" x14ac:dyDescent="0.2">
      <c r="H84" s="107"/>
      <c r="I84" s="107"/>
      <c r="J84" s="107"/>
    </row>
    <row r="85" spans="8:10" x14ac:dyDescent="0.2">
      <c r="H85" s="107"/>
      <c r="I85" s="107"/>
      <c r="J85" s="107"/>
    </row>
    <row r="86" spans="8:10" x14ac:dyDescent="0.2">
      <c r="H86" s="107"/>
      <c r="I86" s="107"/>
      <c r="J86" s="107"/>
    </row>
    <row r="87" spans="8:10" x14ac:dyDescent="0.2">
      <c r="H87" s="107"/>
      <c r="I87" s="107"/>
      <c r="J87" s="107"/>
    </row>
    <row r="88" spans="8:10" x14ac:dyDescent="0.2">
      <c r="H88" s="107"/>
      <c r="I88" s="107"/>
      <c r="J88" s="107"/>
    </row>
    <row r="89" spans="8:10" x14ac:dyDescent="0.2">
      <c r="H89" s="107"/>
      <c r="I89" s="107"/>
      <c r="J89" s="107"/>
    </row>
    <row r="90" spans="8:10" x14ac:dyDescent="0.2">
      <c r="H90" s="107"/>
      <c r="I90" s="107"/>
      <c r="J90" s="107"/>
    </row>
    <row r="91" spans="8:10" x14ac:dyDescent="0.2">
      <c r="H91" s="107"/>
      <c r="I91" s="107"/>
      <c r="J91" s="107"/>
    </row>
    <row r="92" spans="8:10" x14ac:dyDescent="0.2">
      <c r="H92" s="107"/>
      <c r="I92" s="107"/>
      <c r="J92" s="107"/>
    </row>
    <row r="93" spans="8:10" x14ac:dyDescent="0.2">
      <c r="H93" s="107"/>
      <c r="I93" s="107"/>
      <c r="J93" s="107"/>
    </row>
    <row r="94" spans="8:10" x14ac:dyDescent="0.2">
      <c r="H94" s="107"/>
      <c r="I94" s="107"/>
      <c r="J94" s="107"/>
    </row>
    <row r="95" spans="8:10" x14ac:dyDescent="0.2">
      <c r="H95" s="107"/>
      <c r="I95" s="107"/>
      <c r="J95" s="107"/>
    </row>
    <row r="96" spans="8:10" x14ac:dyDescent="0.2">
      <c r="H96" s="107"/>
      <c r="I96" s="107"/>
      <c r="J96" s="107"/>
    </row>
    <row r="97" spans="8:10" ht="16.5" customHeight="1" x14ac:dyDescent="0.2">
      <c r="H97" s="107"/>
      <c r="I97" s="107"/>
      <c r="J97" s="107"/>
    </row>
    <row r="98" spans="8:10" x14ac:dyDescent="0.2">
      <c r="H98" s="107"/>
      <c r="I98" s="107"/>
      <c r="J98" s="107"/>
    </row>
    <row r="99" spans="8:10" x14ac:dyDescent="0.2">
      <c r="H99" s="107"/>
      <c r="I99" s="107"/>
      <c r="J99" s="107"/>
    </row>
    <row r="100" spans="8:10" x14ac:dyDescent="0.2">
      <c r="H100" s="107"/>
      <c r="I100" s="107"/>
      <c r="J100" s="107"/>
    </row>
    <row r="101" spans="8:10" x14ac:dyDescent="0.2">
      <c r="H101" s="107"/>
      <c r="I101" s="107"/>
      <c r="J101" s="107"/>
    </row>
    <row r="102" spans="8:10" x14ac:dyDescent="0.2">
      <c r="H102" s="107"/>
      <c r="I102" s="107"/>
      <c r="J102" s="107"/>
    </row>
    <row r="103" spans="8:10" x14ac:dyDescent="0.2">
      <c r="H103" s="107"/>
      <c r="I103" s="107"/>
      <c r="J103" s="107"/>
    </row>
    <row r="104" spans="8:10" x14ac:dyDescent="0.2">
      <c r="H104" s="107"/>
      <c r="I104" s="107"/>
      <c r="J104" s="107"/>
    </row>
    <row r="105" spans="8:10" x14ac:dyDescent="0.2">
      <c r="H105" s="107"/>
      <c r="I105" s="107"/>
      <c r="J105" s="107"/>
    </row>
    <row r="106" spans="8:10" x14ac:dyDescent="0.2">
      <c r="H106" s="107"/>
      <c r="I106" s="107"/>
      <c r="J106" s="107"/>
    </row>
    <row r="107" spans="8:10" x14ac:dyDescent="0.2">
      <c r="H107" s="107"/>
      <c r="I107" s="107"/>
      <c r="J107" s="107"/>
    </row>
    <row r="108" spans="8:10" x14ac:dyDescent="0.2">
      <c r="H108" s="107"/>
      <c r="I108" s="107"/>
      <c r="J108" s="107"/>
    </row>
    <row r="109" spans="8:10" x14ac:dyDescent="0.2">
      <c r="H109" s="107"/>
      <c r="I109" s="107"/>
      <c r="J109" s="107"/>
    </row>
    <row r="110" spans="8:10" x14ac:dyDescent="0.2">
      <c r="H110" s="107"/>
      <c r="I110" s="107"/>
      <c r="J110" s="107"/>
    </row>
    <row r="111" spans="8:10" x14ac:dyDescent="0.2">
      <c r="H111" s="107"/>
      <c r="I111" s="107"/>
      <c r="J111" s="107"/>
    </row>
    <row r="112" spans="8:10" x14ac:dyDescent="0.2">
      <c r="H112" s="107"/>
      <c r="I112" s="107"/>
      <c r="J112" s="107"/>
    </row>
    <row r="113" spans="8:10" x14ac:dyDescent="0.2">
      <c r="H113" s="107"/>
      <c r="I113" s="107"/>
      <c r="J113" s="107"/>
    </row>
    <row r="114" spans="8:10" x14ac:dyDescent="0.2">
      <c r="H114" s="107"/>
      <c r="I114" s="107"/>
      <c r="J114" s="107"/>
    </row>
    <row r="115" spans="8:10" x14ac:dyDescent="0.2">
      <c r="H115" s="107"/>
      <c r="I115" s="107"/>
      <c r="J115" s="107"/>
    </row>
    <row r="116" spans="8:10" x14ac:dyDescent="0.2">
      <c r="H116" s="107"/>
      <c r="I116" s="107"/>
      <c r="J116" s="107"/>
    </row>
    <row r="117" spans="8:10" x14ac:dyDescent="0.2">
      <c r="H117" s="107"/>
      <c r="I117" s="107"/>
      <c r="J117" s="107"/>
    </row>
    <row r="118" spans="8:10" x14ac:dyDescent="0.2">
      <c r="H118" s="107"/>
      <c r="I118" s="107"/>
      <c r="J118" s="107"/>
    </row>
    <row r="119" spans="8:10" x14ac:dyDescent="0.2">
      <c r="H119" s="107"/>
      <c r="I119" s="107"/>
      <c r="J119" s="107"/>
    </row>
    <row r="120" spans="8:10" x14ac:dyDescent="0.2">
      <c r="H120" s="107"/>
      <c r="I120" s="107"/>
      <c r="J120" s="107"/>
    </row>
    <row r="121" spans="8:10" x14ac:dyDescent="0.2">
      <c r="H121" s="107"/>
      <c r="I121" s="107"/>
      <c r="J121" s="107"/>
    </row>
    <row r="122" spans="8:10" x14ac:dyDescent="0.2">
      <c r="H122" s="107"/>
      <c r="I122" s="107"/>
      <c r="J122" s="107"/>
    </row>
    <row r="123" spans="8:10" x14ac:dyDescent="0.2">
      <c r="H123" s="107"/>
      <c r="I123" s="107"/>
      <c r="J123" s="107"/>
    </row>
    <row r="124" spans="8:10" x14ac:dyDescent="0.2">
      <c r="H124" s="107"/>
      <c r="I124" s="107"/>
      <c r="J124" s="107"/>
    </row>
    <row r="125" spans="8:10" x14ac:dyDescent="0.2">
      <c r="H125" s="107"/>
      <c r="I125" s="107"/>
      <c r="J125" s="107"/>
    </row>
    <row r="126" spans="8:10" x14ac:dyDescent="0.2">
      <c r="H126" s="107"/>
      <c r="I126" s="107"/>
      <c r="J126" s="107"/>
    </row>
    <row r="127" spans="8:10" x14ac:dyDescent="0.2">
      <c r="H127" s="107"/>
      <c r="I127" s="107"/>
      <c r="J127" s="107"/>
    </row>
    <row r="128" spans="8:10" x14ac:dyDescent="0.2">
      <c r="H128" s="107"/>
      <c r="I128" s="107"/>
      <c r="J128" s="107"/>
    </row>
    <row r="129" spans="8:10" x14ac:dyDescent="0.2">
      <c r="H129" s="107"/>
      <c r="I129" s="107"/>
      <c r="J129" s="107"/>
    </row>
    <row r="130" spans="8:10" x14ac:dyDescent="0.2">
      <c r="H130" s="107"/>
      <c r="I130" s="107"/>
      <c r="J130" s="107"/>
    </row>
    <row r="131" spans="8:10" x14ac:dyDescent="0.2">
      <c r="H131" s="107"/>
      <c r="I131" s="107"/>
      <c r="J131" s="107"/>
    </row>
    <row r="132" spans="8:10" x14ac:dyDescent="0.2">
      <c r="H132" s="107"/>
      <c r="I132" s="107"/>
      <c r="J132" s="107"/>
    </row>
    <row r="133" spans="8:10" x14ac:dyDescent="0.2">
      <c r="H133" s="107"/>
      <c r="I133" s="107"/>
      <c r="J133" s="107"/>
    </row>
    <row r="134" spans="8:10" x14ac:dyDescent="0.2">
      <c r="H134" s="107"/>
      <c r="I134" s="107"/>
      <c r="J134" s="107"/>
    </row>
    <row r="135" spans="8:10" x14ac:dyDescent="0.2">
      <c r="H135" s="107"/>
      <c r="I135" s="107"/>
      <c r="J135" s="107"/>
    </row>
    <row r="136" spans="8:10" x14ac:dyDescent="0.2">
      <c r="H136" s="107"/>
      <c r="I136" s="107"/>
      <c r="J136" s="107"/>
    </row>
    <row r="137" spans="8:10" x14ac:dyDescent="0.2">
      <c r="H137" s="107"/>
      <c r="I137" s="107"/>
      <c r="J137" s="107"/>
    </row>
    <row r="138" spans="8:10" x14ac:dyDescent="0.2">
      <c r="H138" s="107"/>
      <c r="I138" s="107"/>
      <c r="J138" s="107"/>
    </row>
    <row r="139" spans="8:10" x14ac:dyDescent="0.2">
      <c r="H139" s="107"/>
      <c r="I139" s="107"/>
      <c r="J139" s="107"/>
    </row>
    <row r="140" spans="8:10" x14ac:dyDescent="0.2">
      <c r="H140" s="107"/>
      <c r="I140" s="107"/>
      <c r="J140" s="107"/>
    </row>
    <row r="141" spans="8:10" x14ac:dyDescent="0.2">
      <c r="H141" s="107"/>
      <c r="I141" s="107"/>
      <c r="J141" s="107"/>
    </row>
    <row r="142" spans="8:10" x14ac:dyDescent="0.2">
      <c r="H142" s="107"/>
      <c r="I142" s="107"/>
      <c r="J142" s="107"/>
    </row>
    <row r="143" spans="8:10" x14ac:dyDescent="0.2">
      <c r="H143" s="107"/>
      <c r="I143" s="107"/>
      <c r="J143" s="107"/>
    </row>
    <row r="144" spans="8:10" x14ac:dyDescent="0.2">
      <c r="H144" s="107"/>
      <c r="I144" s="107"/>
      <c r="J144" s="107"/>
    </row>
    <row r="145" spans="8:10" x14ac:dyDescent="0.2">
      <c r="H145" s="107"/>
      <c r="I145" s="107"/>
      <c r="J145" s="107"/>
    </row>
    <row r="146" spans="8:10" x14ac:dyDescent="0.2">
      <c r="H146" s="107"/>
      <c r="I146" s="107"/>
      <c r="J146" s="107"/>
    </row>
    <row r="147" spans="8:10" x14ac:dyDescent="0.2">
      <c r="H147" s="107"/>
      <c r="I147" s="107"/>
      <c r="J147" s="107"/>
    </row>
    <row r="148" spans="8:10" x14ac:dyDescent="0.2">
      <c r="H148" s="107"/>
      <c r="I148" s="107"/>
      <c r="J148" s="107"/>
    </row>
    <row r="149" spans="8:10" x14ac:dyDescent="0.2">
      <c r="H149" s="107"/>
      <c r="I149" s="107"/>
      <c r="J149" s="107"/>
    </row>
    <row r="150" spans="8:10" x14ac:dyDescent="0.2">
      <c r="H150" s="107"/>
      <c r="I150" s="107"/>
      <c r="J150" s="107"/>
    </row>
    <row r="151" spans="8:10" x14ac:dyDescent="0.2">
      <c r="H151" s="107"/>
      <c r="I151" s="107"/>
      <c r="J151" s="107"/>
    </row>
    <row r="152" spans="8:10" x14ac:dyDescent="0.2">
      <c r="H152" s="107"/>
      <c r="I152" s="107"/>
      <c r="J152" s="107"/>
    </row>
    <row r="153" spans="8:10" x14ac:dyDescent="0.2">
      <c r="H153" s="107"/>
      <c r="I153" s="107"/>
      <c r="J153" s="107"/>
    </row>
    <row r="154" spans="8:10" x14ac:dyDescent="0.2">
      <c r="H154" s="107"/>
      <c r="I154" s="107"/>
      <c r="J154" s="107"/>
    </row>
    <row r="155" spans="8:10" x14ac:dyDescent="0.2">
      <c r="H155" s="107"/>
      <c r="I155" s="107"/>
      <c r="J155" s="107"/>
    </row>
    <row r="156" spans="8:10" x14ac:dyDescent="0.2">
      <c r="H156" s="107"/>
      <c r="I156" s="107"/>
      <c r="J156" s="107"/>
    </row>
    <row r="157" spans="8:10" x14ac:dyDescent="0.2">
      <c r="H157" s="107"/>
      <c r="I157" s="107"/>
      <c r="J157" s="107"/>
    </row>
    <row r="158" spans="8:10" x14ac:dyDescent="0.2">
      <c r="H158" s="107"/>
      <c r="I158" s="107"/>
      <c r="J158" s="107"/>
    </row>
    <row r="159" spans="8:10" x14ac:dyDescent="0.2">
      <c r="H159" s="107"/>
      <c r="I159" s="107"/>
      <c r="J159" s="107"/>
    </row>
    <row r="160" spans="8:10" x14ac:dyDescent="0.2">
      <c r="H160" s="107"/>
      <c r="I160" s="107"/>
      <c r="J160" s="107"/>
    </row>
    <row r="161" spans="8:10" x14ac:dyDescent="0.2">
      <c r="H161" s="107"/>
      <c r="I161" s="107"/>
      <c r="J161" s="107"/>
    </row>
    <row r="162" spans="8:10" x14ac:dyDescent="0.2">
      <c r="H162" s="107"/>
      <c r="I162" s="107"/>
      <c r="J162" s="107"/>
    </row>
    <row r="163" spans="8:10" x14ac:dyDescent="0.2">
      <c r="H163" s="107"/>
      <c r="I163" s="107"/>
      <c r="J163" s="107"/>
    </row>
    <row r="164" spans="8:10" x14ac:dyDescent="0.2">
      <c r="H164" s="107"/>
      <c r="I164" s="107"/>
      <c r="J164" s="107"/>
    </row>
    <row r="165" spans="8:10" x14ac:dyDescent="0.2">
      <c r="H165" s="107"/>
      <c r="I165" s="107"/>
      <c r="J165" s="107"/>
    </row>
    <row r="166" spans="8:10" x14ac:dyDescent="0.2">
      <c r="H166" s="107"/>
      <c r="I166" s="107"/>
      <c r="J166" s="107"/>
    </row>
    <row r="167" spans="8:10" x14ac:dyDescent="0.2">
      <c r="H167" s="107"/>
      <c r="I167" s="107"/>
      <c r="J167" s="107"/>
    </row>
    <row r="168" spans="8:10" x14ac:dyDescent="0.2">
      <c r="H168" s="107"/>
      <c r="I168" s="107"/>
      <c r="J168" s="107"/>
    </row>
    <row r="169" spans="8:10" x14ac:dyDescent="0.2">
      <c r="H169" s="107"/>
      <c r="I169" s="107"/>
      <c r="J169" s="107"/>
    </row>
    <row r="170" spans="8:10" x14ac:dyDescent="0.2">
      <c r="H170" s="107"/>
      <c r="I170" s="107"/>
      <c r="J170" s="107"/>
    </row>
    <row r="171" spans="8:10" x14ac:dyDescent="0.2">
      <c r="H171" s="107"/>
      <c r="I171" s="107"/>
      <c r="J171" s="107"/>
    </row>
    <row r="172" spans="8:10" x14ac:dyDescent="0.2">
      <c r="H172" s="107"/>
      <c r="I172" s="107"/>
      <c r="J172" s="107"/>
    </row>
    <row r="173" spans="8:10" x14ac:dyDescent="0.2">
      <c r="H173" s="107"/>
      <c r="I173" s="107"/>
      <c r="J173" s="107"/>
    </row>
    <row r="174" spans="8:10" x14ac:dyDescent="0.2">
      <c r="H174" s="107"/>
      <c r="I174" s="107"/>
      <c r="J174" s="107"/>
    </row>
    <row r="175" spans="8:10" x14ac:dyDescent="0.2">
      <c r="H175" s="107"/>
      <c r="I175" s="107"/>
      <c r="J175" s="107"/>
    </row>
    <row r="176" spans="8:10" x14ac:dyDescent="0.2">
      <c r="H176" s="107"/>
      <c r="I176" s="107"/>
      <c r="J176" s="107"/>
    </row>
    <row r="177" spans="8:10" x14ac:dyDescent="0.2">
      <c r="H177" s="107"/>
      <c r="I177" s="107"/>
      <c r="J177" s="107"/>
    </row>
    <row r="178" spans="8:10" x14ac:dyDescent="0.2">
      <c r="H178" s="107"/>
      <c r="I178" s="107"/>
      <c r="J178" s="107"/>
    </row>
    <row r="179" spans="8:10" x14ac:dyDescent="0.2">
      <c r="H179" s="107"/>
      <c r="I179" s="107"/>
      <c r="J179" s="107"/>
    </row>
    <row r="180" spans="8:10" x14ac:dyDescent="0.2">
      <c r="H180" s="107"/>
      <c r="I180" s="107"/>
      <c r="J180" s="107"/>
    </row>
    <row r="181" spans="8:10" x14ac:dyDescent="0.2">
      <c r="H181" s="107"/>
      <c r="I181" s="107"/>
      <c r="J181" s="107"/>
    </row>
    <row r="182" spans="8:10" x14ac:dyDescent="0.2">
      <c r="H182" s="107"/>
      <c r="I182" s="107"/>
      <c r="J182" s="107"/>
    </row>
    <row r="183" spans="8:10" x14ac:dyDescent="0.2">
      <c r="H183" s="107"/>
      <c r="I183" s="107"/>
      <c r="J183" s="107"/>
    </row>
    <row r="184" spans="8:10" x14ac:dyDescent="0.2">
      <c r="H184" s="107"/>
      <c r="I184" s="107"/>
      <c r="J184" s="107"/>
    </row>
    <row r="185" spans="8:10" x14ac:dyDescent="0.2">
      <c r="H185" s="107"/>
      <c r="I185" s="107"/>
      <c r="J185" s="107"/>
    </row>
    <row r="186" spans="8:10" x14ac:dyDescent="0.2">
      <c r="H186" s="107"/>
      <c r="I186" s="107"/>
      <c r="J186" s="107"/>
    </row>
    <row r="187" spans="8:10" x14ac:dyDescent="0.2">
      <c r="H187" s="107"/>
      <c r="I187" s="107"/>
      <c r="J187" s="107"/>
    </row>
    <row r="188" spans="8:10" x14ac:dyDescent="0.2">
      <c r="H188" s="107"/>
      <c r="I188" s="107"/>
      <c r="J188" s="107"/>
    </row>
    <row r="189" spans="8:10" x14ac:dyDescent="0.2">
      <c r="H189" s="107"/>
      <c r="I189" s="107"/>
      <c r="J189" s="107"/>
    </row>
    <row r="190" spans="8:10" x14ac:dyDescent="0.2">
      <c r="H190" s="107"/>
      <c r="I190" s="107"/>
      <c r="J190" s="107"/>
    </row>
    <row r="191" spans="8:10" x14ac:dyDescent="0.2">
      <c r="H191" s="107"/>
      <c r="I191" s="107"/>
      <c r="J191" s="107"/>
    </row>
    <row r="192" spans="8:10" x14ac:dyDescent="0.2">
      <c r="H192" s="107"/>
      <c r="I192" s="107"/>
      <c r="J192" s="107"/>
    </row>
    <row r="193" spans="8:10" x14ac:dyDescent="0.2">
      <c r="H193" s="107"/>
      <c r="I193" s="107"/>
      <c r="J193" s="107"/>
    </row>
    <row r="194" spans="8:10" x14ac:dyDescent="0.2">
      <c r="H194" s="107"/>
      <c r="I194" s="107"/>
      <c r="J194" s="107"/>
    </row>
    <row r="195" spans="8:10" x14ac:dyDescent="0.2">
      <c r="H195" s="107"/>
      <c r="I195" s="107"/>
      <c r="J195" s="107"/>
    </row>
    <row r="196" spans="8:10" x14ac:dyDescent="0.2">
      <c r="H196" s="107"/>
      <c r="I196" s="107"/>
      <c r="J196" s="107"/>
    </row>
    <row r="197" spans="8:10" x14ac:dyDescent="0.2">
      <c r="H197" s="107"/>
      <c r="I197" s="107"/>
      <c r="J197" s="107"/>
    </row>
    <row r="198" spans="8:10" x14ac:dyDescent="0.2">
      <c r="H198" s="107"/>
      <c r="I198" s="107"/>
      <c r="J198" s="107"/>
    </row>
    <row r="199" spans="8:10" x14ac:dyDescent="0.2">
      <c r="H199" s="107"/>
      <c r="I199" s="107"/>
      <c r="J199" s="107"/>
    </row>
    <row r="200" spans="8:10" x14ac:dyDescent="0.2">
      <c r="H200" s="107"/>
      <c r="I200" s="107"/>
      <c r="J200" s="107"/>
    </row>
    <row r="201" spans="8:10" x14ac:dyDescent="0.2">
      <c r="H201" s="107"/>
      <c r="I201" s="107"/>
      <c r="J201" s="107"/>
    </row>
    <row r="202" spans="8:10" x14ac:dyDescent="0.2">
      <c r="H202" s="107"/>
      <c r="I202" s="107"/>
      <c r="J202" s="107"/>
    </row>
    <row r="203" spans="8:10" x14ac:dyDescent="0.2">
      <c r="H203" s="107"/>
      <c r="I203" s="107"/>
      <c r="J203" s="107"/>
    </row>
    <row r="204" spans="8:10" x14ac:dyDescent="0.2">
      <c r="H204" s="107"/>
      <c r="I204" s="107"/>
      <c r="J204" s="107"/>
    </row>
    <row r="205" spans="8:10" x14ac:dyDescent="0.2">
      <c r="H205" s="107"/>
      <c r="I205" s="107"/>
      <c r="J205" s="107"/>
    </row>
    <row r="206" spans="8:10" x14ac:dyDescent="0.2">
      <c r="H206" s="107"/>
      <c r="I206" s="107"/>
      <c r="J206" s="107"/>
    </row>
    <row r="207" spans="8:10" x14ac:dyDescent="0.2">
      <c r="H207" s="107"/>
      <c r="I207" s="107"/>
      <c r="J207" s="107"/>
    </row>
    <row r="208" spans="8:10" x14ac:dyDescent="0.2">
      <c r="H208" s="107"/>
      <c r="I208" s="107"/>
      <c r="J208" s="107"/>
    </row>
    <row r="209" spans="8:10" x14ac:dyDescent="0.2">
      <c r="H209" s="107"/>
      <c r="I209" s="107"/>
      <c r="J209" s="107"/>
    </row>
    <row r="210" spans="8:10" x14ac:dyDescent="0.2">
      <c r="H210" s="107"/>
      <c r="I210" s="107"/>
      <c r="J210" s="107"/>
    </row>
    <row r="211" spans="8:10" x14ac:dyDescent="0.2">
      <c r="H211" s="107"/>
      <c r="I211" s="107"/>
      <c r="J211" s="107"/>
    </row>
    <row r="212" spans="8:10" x14ac:dyDescent="0.2">
      <c r="H212" s="107"/>
      <c r="I212" s="107"/>
      <c r="J212" s="107"/>
    </row>
    <row r="213" spans="8:10" x14ac:dyDescent="0.2">
      <c r="H213" s="107"/>
      <c r="I213" s="107"/>
      <c r="J213" s="107"/>
    </row>
    <row r="214" spans="8:10" x14ac:dyDescent="0.2">
      <c r="H214" s="107"/>
      <c r="I214" s="107"/>
      <c r="J214" s="107"/>
    </row>
    <row r="215" spans="8:10" x14ac:dyDescent="0.2">
      <c r="H215" s="107"/>
      <c r="I215" s="107"/>
      <c r="J215" s="107"/>
    </row>
    <row r="216" spans="8:10" x14ac:dyDescent="0.2">
      <c r="H216" s="107"/>
      <c r="I216" s="107"/>
      <c r="J216" s="107"/>
    </row>
    <row r="217" spans="8:10" x14ac:dyDescent="0.2">
      <c r="H217" s="107"/>
      <c r="I217" s="107"/>
      <c r="J217" s="107"/>
    </row>
    <row r="218" spans="8:10" x14ac:dyDescent="0.2">
      <c r="H218" s="107"/>
      <c r="I218" s="107"/>
      <c r="J218" s="107"/>
    </row>
    <row r="219" spans="8:10" x14ac:dyDescent="0.2">
      <c r="H219" s="107"/>
      <c r="I219" s="107"/>
      <c r="J219" s="107"/>
    </row>
    <row r="220" spans="8:10" x14ac:dyDescent="0.2">
      <c r="H220" s="107"/>
      <c r="I220" s="107"/>
      <c r="J220" s="107"/>
    </row>
    <row r="221" spans="8:10" x14ac:dyDescent="0.2">
      <c r="H221" s="107"/>
      <c r="I221" s="107"/>
      <c r="J221" s="107"/>
    </row>
    <row r="222" spans="8:10" x14ac:dyDescent="0.2">
      <c r="H222" s="107"/>
      <c r="I222" s="107"/>
      <c r="J222" s="107"/>
    </row>
    <row r="223" spans="8:10" x14ac:dyDescent="0.2">
      <c r="H223" s="107"/>
      <c r="I223" s="107"/>
      <c r="J223" s="107"/>
    </row>
    <row r="224" spans="8:10" x14ac:dyDescent="0.2">
      <c r="H224" s="107"/>
      <c r="I224" s="107"/>
      <c r="J224" s="107"/>
    </row>
    <row r="225" spans="8:10" x14ac:dyDescent="0.2">
      <c r="H225" s="107"/>
      <c r="I225" s="107"/>
      <c r="J225" s="107"/>
    </row>
    <row r="226" spans="8:10" x14ac:dyDescent="0.2">
      <c r="H226" s="107"/>
      <c r="I226" s="107"/>
      <c r="J226" s="107"/>
    </row>
    <row r="227" spans="8:10" x14ac:dyDescent="0.2">
      <c r="H227" s="107"/>
      <c r="I227" s="107"/>
      <c r="J227" s="107"/>
    </row>
    <row r="228" spans="8:10" x14ac:dyDescent="0.2">
      <c r="H228" s="107"/>
      <c r="I228" s="107"/>
      <c r="J228" s="107"/>
    </row>
    <row r="229" spans="8:10" x14ac:dyDescent="0.2">
      <c r="H229" s="107"/>
      <c r="I229" s="107"/>
      <c r="J229" s="107"/>
    </row>
    <row r="230" spans="8:10" x14ac:dyDescent="0.2">
      <c r="H230" s="107"/>
      <c r="I230" s="107"/>
      <c r="J230" s="107"/>
    </row>
    <row r="231" spans="8:10" x14ac:dyDescent="0.2">
      <c r="H231" s="107"/>
      <c r="I231" s="107"/>
      <c r="J231" s="107"/>
    </row>
    <row r="232" spans="8:10" x14ac:dyDescent="0.2">
      <c r="H232" s="107"/>
      <c r="I232" s="107"/>
      <c r="J232" s="107"/>
    </row>
    <row r="233" spans="8:10" x14ac:dyDescent="0.2">
      <c r="H233" s="107"/>
      <c r="I233" s="107"/>
      <c r="J233" s="107"/>
    </row>
    <row r="234" spans="8:10" x14ac:dyDescent="0.2">
      <c r="H234" s="107"/>
      <c r="I234" s="107"/>
      <c r="J234" s="107"/>
    </row>
    <row r="235" spans="8:10" x14ac:dyDescent="0.2">
      <c r="H235" s="107"/>
      <c r="I235" s="107"/>
      <c r="J235" s="107"/>
    </row>
    <row r="236" spans="8:10" x14ac:dyDescent="0.2">
      <c r="H236" s="107"/>
      <c r="I236" s="107"/>
      <c r="J236" s="107"/>
    </row>
    <row r="237" spans="8:10" x14ac:dyDescent="0.2">
      <c r="H237" s="107"/>
      <c r="I237" s="107"/>
      <c r="J237" s="107"/>
    </row>
    <row r="238" spans="8:10" x14ac:dyDescent="0.2">
      <c r="H238" s="107"/>
      <c r="I238" s="107"/>
      <c r="J238" s="107"/>
    </row>
    <row r="239" spans="8:10" x14ac:dyDescent="0.2">
      <c r="H239" s="107"/>
      <c r="I239" s="107"/>
      <c r="J239" s="107"/>
    </row>
    <row r="240" spans="8:10" x14ac:dyDescent="0.2">
      <c r="H240" s="107"/>
      <c r="I240" s="107"/>
      <c r="J240" s="107"/>
    </row>
    <row r="241" spans="8:10" x14ac:dyDescent="0.2">
      <c r="H241" s="107"/>
      <c r="I241" s="107"/>
      <c r="J241" s="107"/>
    </row>
    <row r="242" spans="8:10" x14ac:dyDescent="0.2">
      <c r="H242" s="107"/>
      <c r="I242" s="107"/>
      <c r="J242" s="107"/>
    </row>
    <row r="243" spans="8:10" x14ac:dyDescent="0.2">
      <c r="H243" s="107"/>
      <c r="I243" s="107"/>
      <c r="J243" s="107"/>
    </row>
    <row r="244" spans="8:10" x14ac:dyDescent="0.2">
      <c r="H244" s="107"/>
      <c r="I244" s="107"/>
      <c r="J244" s="107"/>
    </row>
    <row r="245" spans="8:10" x14ac:dyDescent="0.2">
      <c r="H245" s="107"/>
      <c r="I245" s="107"/>
      <c r="J245" s="107"/>
    </row>
    <row r="246" spans="8:10" x14ac:dyDescent="0.2">
      <c r="H246" s="107"/>
      <c r="I246" s="107"/>
      <c r="J246" s="107"/>
    </row>
    <row r="247" spans="8:10" x14ac:dyDescent="0.2">
      <c r="H247" s="107"/>
      <c r="I247" s="107"/>
      <c r="J247" s="107"/>
    </row>
    <row r="248" spans="8:10" x14ac:dyDescent="0.2">
      <c r="H248" s="107"/>
      <c r="I248" s="107"/>
      <c r="J248" s="107"/>
    </row>
    <row r="249" spans="8:10" x14ac:dyDescent="0.2">
      <c r="H249" s="107"/>
      <c r="I249" s="107"/>
      <c r="J249" s="107"/>
    </row>
    <row r="250" spans="8:10" x14ac:dyDescent="0.2">
      <c r="H250" s="107"/>
      <c r="I250" s="107"/>
      <c r="J250" s="107"/>
    </row>
    <row r="251" spans="8:10" x14ac:dyDescent="0.2">
      <c r="H251" s="107"/>
      <c r="I251" s="107"/>
      <c r="J251" s="107"/>
    </row>
    <row r="252" spans="8:10" x14ac:dyDescent="0.2">
      <c r="H252" s="107"/>
      <c r="I252" s="107"/>
      <c r="J252" s="107"/>
    </row>
    <row r="253" spans="8:10" x14ac:dyDescent="0.2">
      <c r="H253" s="107"/>
      <c r="I253" s="107"/>
      <c r="J253" s="107"/>
    </row>
    <row r="254" spans="8:10" x14ac:dyDescent="0.2">
      <c r="H254" s="107"/>
      <c r="I254" s="107"/>
      <c r="J254" s="107"/>
    </row>
    <row r="255" spans="8:10" x14ac:dyDescent="0.2">
      <c r="H255" s="107"/>
      <c r="I255" s="107"/>
      <c r="J255" s="107"/>
    </row>
    <row r="256" spans="8:10" x14ac:dyDescent="0.2">
      <c r="H256" s="107"/>
      <c r="I256" s="107"/>
      <c r="J256" s="107"/>
    </row>
    <row r="257" spans="8:10" x14ac:dyDescent="0.2">
      <c r="H257" s="107"/>
      <c r="I257" s="107"/>
      <c r="J257" s="107"/>
    </row>
    <row r="258" spans="8:10" x14ac:dyDescent="0.2">
      <c r="H258" s="107"/>
      <c r="I258" s="107"/>
      <c r="J258" s="107"/>
    </row>
    <row r="259" spans="8:10" x14ac:dyDescent="0.2">
      <c r="H259" s="107"/>
      <c r="I259" s="107"/>
      <c r="J259" s="107"/>
    </row>
    <row r="260" spans="8:10" x14ac:dyDescent="0.2">
      <c r="H260" s="107"/>
      <c r="I260" s="107"/>
      <c r="J260" s="107"/>
    </row>
    <row r="261" spans="8:10" x14ac:dyDescent="0.2">
      <c r="H261" s="107"/>
      <c r="I261" s="107"/>
      <c r="J261" s="107"/>
    </row>
    <row r="262" spans="8:10" x14ac:dyDescent="0.2">
      <c r="H262" s="107"/>
      <c r="I262" s="107"/>
      <c r="J262" s="107"/>
    </row>
    <row r="263" spans="8:10" x14ac:dyDescent="0.2">
      <c r="H263" s="107"/>
      <c r="I263" s="107"/>
      <c r="J263" s="107"/>
    </row>
    <row r="264" spans="8:10" x14ac:dyDescent="0.2">
      <c r="H264" s="107"/>
      <c r="I264" s="107"/>
      <c r="J264" s="107"/>
    </row>
    <row r="265" spans="8:10" x14ac:dyDescent="0.2">
      <c r="H265" s="107"/>
      <c r="I265" s="107"/>
      <c r="J265" s="107"/>
    </row>
    <row r="266" spans="8:10" x14ac:dyDescent="0.2">
      <c r="H266" s="107"/>
      <c r="I266" s="107"/>
      <c r="J266" s="107"/>
    </row>
    <row r="267" spans="8:10" x14ac:dyDescent="0.2">
      <c r="H267" s="107"/>
      <c r="I267" s="107"/>
      <c r="J267" s="107"/>
    </row>
    <row r="268" spans="8:10" x14ac:dyDescent="0.2">
      <c r="H268" s="107"/>
      <c r="I268" s="107"/>
      <c r="J268" s="107"/>
    </row>
    <row r="269" spans="8:10" x14ac:dyDescent="0.2">
      <c r="H269" s="107"/>
      <c r="I269" s="107"/>
      <c r="J269" s="107"/>
    </row>
    <row r="270" spans="8:10" x14ac:dyDescent="0.2">
      <c r="H270" s="107"/>
      <c r="I270" s="107"/>
      <c r="J270" s="107"/>
    </row>
    <row r="271" spans="8:10" x14ac:dyDescent="0.2">
      <c r="H271" s="107"/>
      <c r="I271" s="107"/>
      <c r="J271" s="107"/>
    </row>
    <row r="272" spans="8:10" x14ac:dyDescent="0.2">
      <c r="H272" s="107"/>
      <c r="I272" s="107"/>
      <c r="J272" s="107"/>
    </row>
    <row r="273" spans="8:10" x14ac:dyDescent="0.2">
      <c r="H273" s="107"/>
      <c r="I273" s="107"/>
      <c r="J273" s="107"/>
    </row>
    <row r="274" spans="8:10" x14ac:dyDescent="0.2">
      <c r="H274" s="107"/>
      <c r="I274" s="107"/>
      <c r="J274" s="107"/>
    </row>
    <row r="275" spans="8:10" x14ac:dyDescent="0.2">
      <c r="H275" s="107"/>
      <c r="I275" s="107"/>
      <c r="J275" s="107"/>
    </row>
    <row r="276" spans="8:10" x14ac:dyDescent="0.2">
      <c r="H276" s="107"/>
      <c r="I276" s="107"/>
      <c r="J276" s="107"/>
    </row>
    <row r="277" spans="8:10" x14ac:dyDescent="0.2">
      <c r="H277" s="107"/>
      <c r="I277" s="107"/>
      <c r="J277" s="107"/>
    </row>
    <row r="278" spans="8:10" x14ac:dyDescent="0.2">
      <c r="H278" s="107"/>
      <c r="I278" s="107"/>
      <c r="J278" s="107"/>
    </row>
    <row r="279" spans="8:10" x14ac:dyDescent="0.2">
      <c r="H279" s="107"/>
      <c r="I279" s="107"/>
      <c r="J279" s="107"/>
    </row>
    <row r="280" spans="8:10" x14ac:dyDescent="0.2">
      <c r="H280" s="107"/>
      <c r="I280" s="107"/>
      <c r="J280" s="107"/>
    </row>
    <row r="281" spans="8:10" x14ac:dyDescent="0.2">
      <c r="H281" s="107"/>
      <c r="I281" s="107"/>
      <c r="J281" s="107"/>
    </row>
    <row r="282" spans="8:10" x14ac:dyDescent="0.2">
      <c r="H282" s="107"/>
      <c r="I282" s="107"/>
      <c r="J282" s="107"/>
    </row>
    <row r="283" spans="8:10" x14ac:dyDescent="0.2">
      <c r="H283" s="107"/>
      <c r="I283" s="107"/>
      <c r="J283" s="107"/>
    </row>
    <row r="284" spans="8:10" x14ac:dyDescent="0.2">
      <c r="H284" s="107"/>
      <c r="I284" s="107"/>
      <c r="J284" s="107"/>
    </row>
    <row r="285" spans="8:10" x14ac:dyDescent="0.2">
      <c r="H285" s="107"/>
      <c r="I285" s="107"/>
      <c r="J285" s="107"/>
    </row>
    <row r="286" spans="8:10" x14ac:dyDescent="0.2">
      <c r="H286" s="107"/>
      <c r="I286" s="107"/>
      <c r="J286" s="107"/>
    </row>
    <row r="287" spans="8:10" x14ac:dyDescent="0.2">
      <c r="H287" s="107"/>
      <c r="I287" s="107"/>
      <c r="J287" s="107"/>
    </row>
    <row r="288" spans="8:10" x14ac:dyDescent="0.2">
      <c r="H288" s="107"/>
      <c r="I288" s="107"/>
      <c r="J288" s="107"/>
    </row>
    <row r="289" spans="8:10" x14ac:dyDescent="0.2">
      <c r="H289" s="107"/>
      <c r="I289" s="107"/>
      <c r="J289" s="107"/>
    </row>
    <row r="290" spans="8:10" x14ac:dyDescent="0.2">
      <c r="H290" s="107"/>
      <c r="I290" s="107"/>
      <c r="J290" s="107"/>
    </row>
    <row r="291" spans="8:10" x14ac:dyDescent="0.2">
      <c r="H291" s="107"/>
      <c r="I291" s="107"/>
      <c r="J291" s="107"/>
    </row>
    <row r="292" spans="8:10" x14ac:dyDescent="0.2">
      <c r="H292" s="107"/>
      <c r="I292" s="107"/>
      <c r="J292" s="107"/>
    </row>
    <row r="293" spans="8:10" x14ac:dyDescent="0.2">
      <c r="H293" s="107"/>
      <c r="I293" s="107"/>
      <c r="J293" s="107"/>
    </row>
    <row r="294" spans="8:10" x14ac:dyDescent="0.2">
      <c r="H294" s="107"/>
      <c r="I294" s="107"/>
      <c r="J294" s="107"/>
    </row>
    <row r="295" spans="8:10" x14ac:dyDescent="0.2">
      <c r="H295" s="107"/>
      <c r="I295" s="107"/>
      <c r="J295" s="107"/>
    </row>
    <row r="296" spans="8:10" x14ac:dyDescent="0.2">
      <c r="H296" s="107"/>
      <c r="I296" s="107"/>
      <c r="J296" s="107"/>
    </row>
    <row r="297" spans="8:10" x14ac:dyDescent="0.2">
      <c r="H297" s="107"/>
      <c r="I297" s="107"/>
      <c r="J297" s="107"/>
    </row>
    <row r="298" spans="8:10" x14ac:dyDescent="0.2">
      <c r="H298" s="107"/>
      <c r="I298" s="107"/>
      <c r="J298" s="107"/>
    </row>
    <row r="299" spans="8:10" x14ac:dyDescent="0.2">
      <c r="H299" s="107"/>
      <c r="I299" s="107"/>
      <c r="J299" s="107"/>
    </row>
    <row r="300" spans="8:10" x14ac:dyDescent="0.2">
      <c r="H300" s="107"/>
      <c r="I300" s="107"/>
      <c r="J300" s="107"/>
    </row>
    <row r="301" spans="8:10" x14ac:dyDescent="0.2">
      <c r="H301" s="107"/>
      <c r="I301" s="107"/>
      <c r="J301" s="107"/>
    </row>
    <row r="302" spans="8:10" x14ac:dyDescent="0.2">
      <c r="H302" s="107"/>
      <c r="I302" s="107"/>
      <c r="J302" s="107"/>
    </row>
    <row r="303" spans="8:10" x14ac:dyDescent="0.2">
      <c r="H303" s="107"/>
      <c r="I303" s="107"/>
      <c r="J303" s="107"/>
    </row>
    <row r="304" spans="8:10" x14ac:dyDescent="0.2">
      <c r="H304" s="107"/>
      <c r="I304" s="107"/>
      <c r="J304" s="107"/>
    </row>
    <row r="305" spans="8:10" x14ac:dyDescent="0.2">
      <c r="H305" s="107"/>
      <c r="I305" s="107"/>
      <c r="J305" s="107"/>
    </row>
    <row r="306" spans="8:10" x14ac:dyDescent="0.2">
      <c r="H306" s="107"/>
      <c r="I306" s="107"/>
      <c r="J306" s="107"/>
    </row>
    <row r="307" spans="8:10" x14ac:dyDescent="0.2">
      <c r="H307" s="107"/>
      <c r="I307" s="107"/>
      <c r="J307" s="107"/>
    </row>
    <row r="308" spans="8:10" x14ac:dyDescent="0.2">
      <c r="H308" s="107"/>
      <c r="I308" s="107"/>
      <c r="J308" s="107"/>
    </row>
    <row r="309" spans="8:10" x14ac:dyDescent="0.2">
      <c r="H309" s="107"/>
      <c r="I309" s="107"/>
      <c r="J309" s="107"/>
    </row>
    <row r="310" spans="8:10" x14ac:dyDescent="0.2">
      <c r="H310" s="107"/>
      <c r="I310" s="107"/>
      <c r="J310" s="107"/>
    </row>
    <row r="311" spans="8:10" x14ac:dyDescent="0.2">
      <c r="H311" s="107"/>
      <c r="I311" s="107"/>
      <c r="J311" s="107"/>
    </row>
    <row r="312" spans="8:10" x14ac:dyDescent="0.2">
      <c r="H312" s="107"/>
      <c r="I312" s="107"/>
      <c r="J312" s="107"/>
    </row>
    <row r="313" spans="8:10" x14ac:dyDescent="0.2">
      <c r="H313" s="107"/>
      <c r="I313" s="107"/>
      <c r="J313" s="107"/>
    </row>
    <row r="314" spans="8:10" x14ac:dyDescent="0.2">
      <c r="H314" s="107"/>
      <c r="I314" s="107"/>
      <c r="J314" s="107"/>
    </row>
    <row r="315" spans="8:10" x14ac:dyDescent="0.2">
      <c r="H315" s="107"/>
      <c r="I315" s="107"/>
      <c r="J315" s="107"/>
    </row>
    <row r="316" spans="8:10" x14ac:dyDescent="0.2">
      <c r="H316" s="107"/>
      <c r="I316" s="107"/>
      <c r="J316" s="107"/>
    </row>
    <row r="317" spans="8:10" x14ac:dyDescent="0.2">
      <c r="H317" s="107"/>
      <c r="I317" s="107"/>
      <c r="J317" s="107"/>
    </row>
    <row r="318" spans="8:10" x14ac:dyDescent="0.2">
      <c r="H318" s="107"/>
      <c r="I318" s="107"/>
      <c r="J318" s="107"/>
    </row>
    <row r="319" spans="8:10" x14ac:dyDescent="0.2">
      <c r="H319" s="107"/>
      <c r="I319" s="107"/>
      <c r="J319" s="107"/>
    </row>
    <row r="320" spans="8:10" x14ac:dyDescent="0.2">
      <c r="H320" s="107"/>
      <c r="I320" s="107"/>
      <c r="J320" s="107"/>
    </row>
    <row r="321" spans="8:10" x14ac:dyDescent="0.2">
      <c r="H321" s="107"/>
      <c r="I321" s="107"/>
      <c r="J321" s="107"/>
    </row>
    <row r="322" spans="8:10" x14ac:dyDescent="0.2">
      <c r="H322" s="107"/>
      <c r="I322" s="107"/>
      <c r="J322" s="107"/>
    </row>
    <row r="323" spans="8:10" x14ac:dyDescent="0.2">
      <c r="H323" s="107"/>
      <c r="I323" s="107"/>
      <c r="J323" s="107"/>
    </row>
    <row r="324" spans="8:10" x14ac:dyDescent="0.2">
      <c r="H324" s="107"/>
      <c r="I324" s="107"/>
      <c r="J324" s="107"/>
    </row>
    <row r="325" spans="8:10" x14ac:dyDescent="0.2">
      <c r="H325" s="107"/>
      <c r="I325" s="107"/>
      <c r="J325" s="107"/>
    </row>
    <row r="326" spans="8:10" x14ac:dyDescent="0.2">
      <c r="H326" s="107"/>
      <c r="I326" s="107"/>
      <c r="J326" s="107"/>
    </row>
    <row r="327" spans="8:10" x14ac:dyDescent="0.2">
      <c r="H327" s="107"/>
      <c r="I327" s="107"/>
      <c r="J327" s="107"/>
    </row>
    <row r="328" spans="8:10" x14ac:dyDescent="0.2">
      <c r="H328" s="107"/>
      <c r="I328" s="107"/>
      <c r="J328" s="107"/>
    </row>
    <row r="329" spans="8:10" x14ac:dyDescent="0.2">
      <c r="H329" s="107"/>
      <c r="I329" s="107"/>
      <c r="J329" s="107"/>
    </row>
    <row r="330" spans="8:10" x14ac:dyDescent="0.2">
      <c r="H330" s="107"/>
      <c r="I330" s="107"/>
      <c r="J330" s="107"/>
    </row>
    <row r="331" spans="8:10" x14ac:dyDescent="0.2">
      <c r="H331" s="107"/>
      <c r="I331" s="107"/>
      <c r="J331" s="107"/>
    </row>
    <row r="332" spans="8:10" x14ac:dyDescent="0.2">
      <c r="H332" s="107"/>
      <c r="I332" s="107"/>
      <c r="J332" s="107"/>
    </row>
    <row r="333" spans="8:10" x14ac:dyDescent="0.2">
      <c r="H333" s="107"/>
      <c r="I333" s="107"/>
      <c r="J333" s="107"/>
    </row>
    <row r="334" spans="8:10" x14ac:dyDescent="0.2">
      <c r="H334" s="107"/>
      <c r="I334" s="107"/>
      <c r="J334" s="107"/>
    </row>
    <row r="335" spans="8:10" x14ac:dyDescent="0.2">
      <c r="H335" s="107"/>
      <c r="I335" s="107"/>
      <c r="J335" s="107"/>
    </row>
    <row r="336" spans="8:10" x14ac:dyDescent="0.2">
      <c r="H336" s="107"/>
      <c r="I336" s="107"/>
      <c r="J336" s="107"/>
    </row>
    <row r="337" spans="8:10" x14ac:dyDescent="0.2">
      <c r="H337" s="107"/>
      <c r="I337" s="107"/>
      <c r="J337" s="107"/>
    </row>
    <row r="338" spans="8:10" x14ac:dyDescent="0.2">
      <c r="H338" s="107"/>
      <c r="I338" s="107"/>
      <c r="J338" s="107"/>
    </row>
    <row r="339" spans="8:10" x14ac:dyDescent="0.2">
      <c r="H339" s="107"/>
      <c r="I339" s="107"/>
      <c r="J339" s="107"/>
    </row>
    <row r="340" spans="8:10" x14ac:dyDescent="0.2">
      <c r="H340" s="107"/>
      <c r="I340" s="107"/>
      <c r="J340" s="107"/>
    </row>
    <row r="341" spans="8:10" x14ac:dyDescent="0.2">
      <c r="H341" s="107"/>
      <c r="I341" s="107"/>
      <c r="J341" s="107"/>
    </row>
    <row r="342" spans="8:10" x14ac:dyDescent="0.2">
      <c r="H342" s="107"/>
      <c r="I342" s="107"/>
      <c r="J342" s="107"/>
    </row>
    <row r="343" spans="8:10" x14ac:dyDescent="0.2">
      <c r="H343" s="107"/>
      <c r="I343" s="107"/>
      <c r="J343" s="107"/>
    </row>
    <row r="344" spans="8:10" x14ac:dyDescent="0.2">
      <c r="H344" s="107"/>
      <c r="I344" s="107"/>
      <c r="J344" s="107"/>
    </row>
    <row r="345" spans="8:10" x14ac:dyDescent="0.2">
      <c r="H345" s="107"/>
      <c r="I345" s="107"/>
      <c r="J345" s="107"/>
    </row>
    <row r="346" spans="8:10" x14ac:dyDescent="0.2">
      <c r="H346" s="107"/>
      <c r="I346" s="107"/>
      <c r="J346" s="107"/>
    </row>
    <row r="347" spans="8:10" x14ac:dyDescent="0.2">
      <c r="H347" s="107"/>
      <c r="I347" s="107"/>
      <c r="J347" s="107"/>
    </row>
    <row r="348" spans="8:10" x14ac:dyDescent="0.2">
      <c r="H348" s="107"/>
      <c r="I348" s="107"/>
      <c r="J348" s="107"/>
    </row>
    <row r="349" spans="8:10" x14ac:dyDescent="0.2">
      <c r="H349" s="107"/>
      <c r="I349" s="107"/>
      <c r="J349" s="107"/>
    </row>
    <row r="350" spans="8:10" x14ac:dyDescent="0.2">
      <c r="H350" s="107"/>
      <c r="I350" s="107"/>
      <c r="J350" s="107"/>
    </row>
    <row r="351" spans="8:10" x14ac:dyDescent="0.2">
      <c r="H351" s="107"/>
      <c r="I351" s="107"/>
      <c r="J351" s="107"/>
    </row>
    <row r="352" spans="8:10" x14ac:dyDescent="0.2">
      <c r="H352" s="107"/>
      <c r="I352" s="107"/>
      <c r="J352" s="107"/>
    </row>
    <row r="353" spans="8:10" x14ac:dyDescent="0.2">
      <c r="H353" s="107"/>
      <c r="I353" s="107"/>
      <c r="J353" s="107"/>
    </row>
    <row r="354" spans="8:10" x14ac:dyDescent="0.2">
      <c r="H354" s="107"/>
      <c r="I354" s="107"/>
      <c r="J354" s="107"/>
    </row>
    <row r="355" spans="8:10" x14ac:dyDescent="0.2">
      <c r="H355" s="107"/>
      <c r="I355" s="107"/>
      <c r="J355" s="107"/>
    </row>
    <row r="356" spans="8:10" x14ac:dyDescent="0.2">
      <c r="H356" s="107"/>
      <c r="I356" s="107"/>
      <c r="J356" s="107"/>
    </row>
    <row r="357" spans="8:10" x14ac:dyDescent="0.2">
      <c r="H357" s="107"/>
      <c r="I357" s="107"/>
      <c r="J357" s="107"/>
    </row>
    <row r="358" spans="8:10" x14ac:dyDescent="0.2">
      <c r="H358" s="107"/>
      <c r="I358" s="107"/>
      <c r="J358" s="107"/>
    </row>
    <row r="359" spans="8:10" x14ac:dyDescent="0.2">
      <c r="H359" s="107"/>
      <c r="I359" s="107"/>
      <c r="J359" s="107"/>
    </row>
    <row r="360" spans="8:10" x14ac:dyDescent="0.2">
      <c r="H360" s="107"/>
      <c r="I360" s="107"/>
      <c r="J360" s="107"/>
    </row>
    <row r="361" spans="8:10" x14ac:dyDescent="0.2">
      <c r="H361" s="107"/>
      <c r="I361" s="107"/>
      <c r="J361" s="107"/>
    </row>
    <row r="362" spans="8:10" x14ac:dyDescent="0.2">
      <c r="H362" s="107"/>
      <c r="I362" s="107"/>
      <c r="J362" s="107"/>
    </row>
    <row r="363" spans="8:10" x14ac:dyDescent="0.2">
      <c r="H363" s="107"/>
      <c r="I363" s="107"/>
      <c r="J363" s="107"/>
    </row>
    <row r="364" spans="8:10" x14ac:dyDescent="0.2">
      <c r="H364" s="107"/>
      <c r="I364" s="107"/>
      <c r="J364" s="107"/>
    </row>
    <row r="365" spans="8:10" x14ac:dyDescent="0.2">
      <c r="H365" s="107"/>
      <c r="I365" s="107"/>
      <c r="J365" s="107"/>
    </row>
    <row r="366" spans="8:10" x14ac:dyDescent="0.2">
      <c r="H366" s="107"/>
      <c r="I366" s="107"/>
      <c r="J366" s="107"/>
    </row>
    <row r="367" spans="8:10" x14ac:dyDescent="0.2">
      <c r="H367" s="107"/>
      <c r="I367" s="107"/>
      <c r="J367" s="107"/>
    </row>
    <row r="368" spans="8:10" x14ac:dyDescent="0.2">
      <c r="H368" s="107"/>
      <c r="I368" s="107"/>
      <c r="J368" s="107"/>
    </row>
    <row r="369" spans="8:10" x14ac:dyDescent="0.2">
      <c r="H369" s="107"/>
      <c r="I369" s="107"/>
      <c r="J369" s="107"/>
    </row>
    <row r="370" spans="8:10" x14ac:dyDescent="0.2">
      <c r="H370" s="107"/>
      <c r="I370" s="107"/>
      <c r="J370" s="107"/>
    </row>
    <row r="371" spans="8:10" x14ac:dyDescent="0.2">
      <c r="H371" s="107"/>
      <c r="I371" s="107"/>
      <c r="J371" s="107"/>
    </row>
    <row r="372" spans="8:10" x14ac:dyDescent="0.2">
      <c r="H372" s="107"/>
      <c r="I372" s="107"/>
      <c r="J372" s="107"/>
    </row>
    <row r="373" spans="8:10" x14ac:dyDescent="0.2">
      <c r="H373" s="107"/>
      <c r="I373" s="107"/>
      <c r="J373" s="107"/>
    </row>
    <row r="374" spans="8:10" x14ac:dyDescent="0.2">
      <c r="H374" s="107"/>
      <c r="I374" s="107"/>
      <c r="J374" s="107"/>
    </row>
    <row r="375" spans="8:10" x14ac:dyDescent="0.2">
      <c r="H375" s="107"/>
      <c r="I375" s="107"/>
      <c r="J375" s="107"/>
    </row>
    <row r="376" spans="8:10" x14ac:dyDescent="0.2">
      <c r="H376" s="107"/>
      <c r="I376" s="107"/>
      <c r="J376" s="107"/>
    </row>
    <row r="377" spans="8:10" x14ac:dyDescent="0.2">
      <c r="H377" s="107"/>
      <c r="I377" s="107"/>
      <c r="J377" s="107"/>
    </row>
    <row r="378" spans="8:10" x14ac:dyDescent="0.2">
      <c r="H378" s="107"/>
      <c r="I378" s="107"/>
      <c r="J378" s="107"/>
    </row>
    <row r="379" spans="8:10" x14ac:dyDescent="0.2">
      <c r="H379" s="107"/>
      <c r="I379" s="107"/>
      <c r="J379" s="107"/>
    </row>
    <row r="380" spans="8:10" x14ac:dyDescent="0.2">
      <c r="H380" s="107"/>
      <c r="I380" s="107"/>
      <c r="J380" s="107"/>
    </row>
    <row r="381" spans="8:10" x14ac:dyDescent="0.2">
      <c r="H381" s="107"/>
      <c r="I381" s="107"/>
      <c r="J381" s="107"/>
    </row>
    <row r="382" spans="8:10" x14ac:dyDescent="0.2">
      <c r="H382" s="107"/>
      <c r="I382" s="107"/>
      <c r="J382" s="107"/>
    </row>
    <row r="383" spans="8:10" x14ac:dyDescent="0.2">
      <c r="H383" s="107"/>
      <c r="I383" s="107"/>
      <c r="J383" s="107"/>
    </row>
    <row r="384" spans="8:10" x14ac:dyDescent="0.2">
      <c r="H384" s="107"/>
      <c r="I384" s="107"/>
      <c r="J384" s="107"/>
    </row>
    <row r="385" spans="8:10" x14ac:dyDescent="0.2">
      <c r="H385" s="107"/>
      <c r="I385" s="107"/>
      <c r="J385" s="107"/>
    </row>
    <row r="386" spans="8:10" x14ac:dyDescent="0.2">
      <c r="H386" s="107"/>
      <c r="I386" s="107"/>
      <c r="J386" s="107"/>
    </row>
    <row r="387" spans="8:10" x14ac:dyDescent="0.2">
      <c r="H387" s="107"/>
      <c r="I387" s="107"/>
      <c r="J387" s="107"/>
    </row>
    <row r="388" spans="8:10" x14ac:dyDescent="0.2">
      <c r="H388" s="107"/>
      <c r="I388" s="107"/>
      <c r="J388" s="107"/>
    </row>
    <row r="389" spans="8:10" x14ac:dyDescent="0.2">
      <c r="H389" s="107"/>
      <c r="I389" s="107"/>
      <c r="J389" s="107"/>
    </row>
    <row r="390" spans="8:10" x14ac:dyDescent="0.2">
      <c r="H390" s="107"/>
      <c r="I390" s="107"/>
      <c r="J390" s="107"/>
    </row>
    <row r="391" spans="8:10" x14ac:dyDescent="0.2">
      <c r="H391" s="107"/>
      <c r="I391" s="107"/>
      <c r="J391" s="107"/>
    </row>
    <row r="392" spans="8:10" x14ac:dyDescent="0.2">
      <c r="H392" s="107"/>
      <c r="I392" s="107"/>
      <c r="J392" s="107"/>
    </row>
    <row r="393" spans="8:10" x14ac:dyDescent="0.2">
      <c r="H393" s="107"/>
      <c r="I393" s="107"/>
      <c r="J393" s="107"/>
    </row>
    <row r="394" spans="8:10" x14ac:dyDescent="0.2">
      <c r="H394" s="107"/>
      <c r="I394" s="107"/>
      <c r="J394" s="107"/>
    </row>
    <row r="395" spans="8:10" x14ac:dyDescent="0.2">
      <c r="H395" s="107"/>
      <c r="I395" s="107"/>
      <c r="J395" s="107"/>
    </row>
    <row r="396" spans="8:10" x14ac:dyDescent="0.2">
      <c r="H396" s="107"/>
      <c r="I396" s="107"/>
      <c r="J396" s="107"/>
    </row>
    <row r="397" spans="8:10" x14ac:dyDescent="0.2">
      <c r="H397" s="107"/>
      <c r="I397" s="107"/>
      <c r="J397" s="107"/>
    </row>
    <row r="398" spans="8:10" x14ac:dyDescent="0.2">
      <c r="H398" s="107"/>
      <c r="I398" s="107"/>
      <c r="J398" s="107"/>
    </row>
    <row r="399" spans="8:10" x14ac:dyDescent="0.2">
      <c r="H399" s="107"/>
      <c r="I399" s="107"/>
      <c r="J399" s="107"/>
    </row>
    <row r="400" spans="8:10" x14ac:dyDescent="0.2">
      <c r="H400" s="107"/>
      <c r="I400" s="107"/>
      <c r="J400" s="107"/>
    </row>
    <row r="401" spans="8:10" x14ac:dyDescent="0.2">
      <c r="H401" s="107"/>
      <c r="I401" s="107"/>
      <c r="J401" s="107"/>
    </row>
    <row r="402" spans="8:10" x14ac:dyDescent="0.2">
      <c r="H402" s="107"/>
      <c r="I402" s="107"/>
      <c r="J402" s="107"/>
    </row>
    <row r="403" spans="8:10" x14ac:dyDescent="0.2">
      <c r="H403" s="107"/>
      <c r="I403" s="107"/>
      <c r="J403" s="107"/>
    </row>
    <row r="404" spans="8:10" x14ac:dyDescent="0.2">
      <c r="H404" s="107"/>
      <c r="I404" s="107"/>
      <c r="J404" s="107"/>
    </row>
    <row r="405" spans="8:10" x14ac:dyDescent="0.2">
      <c r="H405" s="107"/>
      <c r="I405" s="107"/>
      <c r="J405" s="107"/>
    </row>
    <row r="406" spans="8:10" x14ac:dyDescent="0.2">
      <c r="H406" s="107"/>
      <c r="I406" s="107"/>
      <c r="J406" s="107"/>
    </row>
    <row r="407" spans="8:10" x14ac:dyDescent="0.2">
      <c r="H407" s="107"/>
      <c r="I407" s="107"/>
      <c r="J407" s="107"/>
    </row>
    <row r="408" spans="8:10" x14ac:dyDescent="0.2">
      <c r="H408" s="107"/>
      <c r="I408" s="107"/>
      <c r="J408" s="107"/>
    </row>
    <row r="409" spans="8:10" x14ac:dyDescent="0.2">
      <c r="H409" s="107"/>
      <c r="I409" s="107"/>
      <c r="J409" s="107"/>
    </row>
    <row r="410" spans="8:10" x14ac:dyDescent="0.2">
      <c r="H410" s="107"/>
      <c r="I410" s="107"/>
      <c r="J410" s="107"/>
    </row>
    <row r="411" spans="8:10" x14ac:dyDescent="0.2">
      <c r="H411" s="107"/>
      <c r="I411" s="107"/>
      <c r="J411" s="107"/>
    </row>
    <row r="412" spans="8:10" x14ac:dyDescent="0.2">
      <c r="H412" s="107"/>
      <c r="I412" s="107"/>
      <c r="J412" s="107"/>
    </row>
    <row r="413" spans="8:10" x14ac:dyDescent="0.2">
      <c r="H413" s="107"/>
      <c r="I413" s="107"/>
      <c r="J413" s="107"/>
    </row>
    <row r="414" spans="8:10" x14ac:dyDescent="0.2">
      <c r="H414" s="107"/>
      <c r="I414" s="107"/>
      <c r="J414" s="107"/>
    </row>
    <row r="415" spans="8:10" x14ac:dyDescent="0.2">
      <c r="H415" s="107"/>
      <c r="I415" s="107"/>
      <c r="J415" s="107"/>
    </row>
    <row r="416" spans="8:10" x14ac:dyDescent="0.2">
      <c r="H416" s="107"/>
      <c r="I416" s="107"/>
      <c r="J416" s="107"/>
    </row>
    <row r="417" spans="8:10" x14ac:dyDescent="0.2">
      <c r="H417" s="107"/>
      <c r="I417" s="107"/>
      <c r="J417" s="107"/>
    </row>
    <row r="418" spans="8:10" x14ac:dyDescent="0.2">
      <c r="H418" s="107"/>
      <c r="I418" s="107"/>
      <c r="J418" s="107"/>
    </row>
    <row r="419" spans="8:10" x14ac:dyDescent="0.2">
      <c r="H419" s="107"/>
      <c r="I419" s="107"/>
      <c r="J419" s="107"/>
    </row>
    <row r="420" spans="8:10" x14ac:dyDescent="0.2">
      <c r="H420" s="107"/>
      <c r="I420" s="107"/>
      <c r="J420" s="107"/>
    </row>
    <row r="421" spans="8:10" x14ac:dyDescent="0.2">
      <c r="H421" s="107"/>
      <c r="I421" s="107"/>
      <c r="J421" s="107"/>
    </row>
    <row r="422" spans="8:10" x14ac:dyDescent="0.2">
      <c r="H422" s="107"/>
      <c r="I422" s="107"/>
      <c r="J422" s="107"/>
    </row>
    <row r="423" spans="8:10" x14ac:dyDescent="0.2">
      <c r="H423" s="107"/>
      <c r="I423" s="107"/>
      <c r="J423" s="107"/>
    </row>
    <row r="424" spans="8:10" x14ac:dyDescent="0.2">
      <c r="H424" s="107"/>
      <c r="I424" s="107"/>
      <c r="J424" s="107"/>
    </row>
    <row r="425" spans="8:10" x14ac:dyDescent="0.2">
      <c r="H425" s="107"/>
      <c r="I425" s="107"/>
      <c r="J425" s="107"/>
    </row>
    <row r="426" spans="8:10" x14ac:dyDescent="0.2">
      <c r="H426" s="107"/>
      <c r="I426" s="107"/>
      <c r="J426" s="107"/>
    </row>
    <row r="427" spans="8:10" x14ac:dyDescent="0.2">
      <c r="H427" s="107"/>
      <c r="I427" s="107"/>
      <c r="J427" s="107"/>
    </row>
    <row r="428" spans="8:10" x14ac:dyDescent="0.2">
      <c r="H428" s="107"/>
      <c r="I428" s="107"/>
      <c r="J428" s="107"/>
    </row>
    <row r="429" spans="8:10" x14ac:dyDescent="0.2">
      <c r="H429" s="107"/>
      <c r="I429" s="107"/>
      <c r="J429" s="107"/>
    </row>
    <row r="430" spans="8:10" x14ac:dyDescent="0.2">
      <c r="H430" s="107"/>
      <c r="I430" s="107"/>
      <c r="J430" s="107"/>
    </row>
    <row r="431" spans="8:10" x14ac:dyDescent="0.2">
      <c r="H431" s="107"/>
      <c r="I431" s="107"/>
      <c r="J431" s="107"/>
    </row>
    <row r="432" spans="8:10" x14ac:dyDescent="0.2">
      <c r="H432" s="107"/>
      <c r="I432" s="107"/>
      <c r="J432" s="107"/>
    </row>
    <row r="433" spans="8:10" x14ac:dyDescent="0.2">
      <c r="H433" s="107"/>
      <c r="I433" s="107"/>
      <c r="J433" s="107"/>
    </row>
    <row r="434" spans="8:10" x14ac:dyDescent="0.2">
      <c r="H434" s="107"/>
      <c r="I434" s="107"/>
      <c r="J434" s="107"/>
    </row>
    <row r="435" spans="8:10" x14ac:dyDescent="0.2">
      <c r="H435" s="107"/>
      <c r="I435" s="107"/>
      <c r="J435" s="107"/>
    </row>
    <row r="436" spans="8:10" x14ac:dyDescent="0.2">
      <c r="H436" s="107"/>
      <c r="I436" s="107"/>
      <c r="J436" s="107"/>
    </row>
    <row r="437" spans="8:10" x14ac:dyDescent="0.2">
      <c r="H437" s="107"/>
      <c r="I437" s="107"/>
      <c r="J437" s="107"/>
    </row>
    <row r="438" spans="8:10" x14ac:dyDescent="0.2">
      <c r="H438" s="107"/>
      <c r="I438" s="107"/>
      <c r="J438" s="107"/>
    </row>
    <row r="439" spans="8:10" x14ac:dyDescent="0.2">
      <c r="H439" s="107"/>
      <c r="I439" s="107"/>
      <c r="J439" s="107"/>
    </row>
    <row r="440" spans="8:10" x14ac:dyDescent="0.2">
      <c r="H440" s="107"/>
      <c r="I440" s="107"/>
      <c r="J440" s="107"/>
    </row>
    <row r="441" spans="8:10" x14ac:dyDescent="0.2">
      <c r="H441" s="107"/>
      <c r="I441" s="107"/>
      <c r="J441" s="107"/>
    </row>
    <row r="442" spans="8:10" x14ac:dyDescent="0.2">
      <c r="H442" s="107"/>
      <c r="I442" s="107"/>
      <c r="J442" s="107"/>
    </row>
    <row r="443" spans="8:10" x14ac:dyDescent="0.2">
      <c r="H443" s="107"/>
      <c r="I443" s="107"/>
      <c r="J443" s="107"/>
    </row>
    <row r="444" spans="8:10" x14ac:dyDescent="0.2">
      <c r="H444" s="107"/>
      <c r="I444" s="107"/>
      <c r="J444" s="107"/>
    </row>
    <row r="445" spans="8:10" x14ac:dyDescent="0.2">
      <c r="H445" s="107"/>
      <c r="I445" s="107"/>
      <c r="J445" s="107"/>
    </row>
    <row r="446" spans="8:10" x14ac:dyDescent="0.2">
      <c r="H446" s="107"/>
      <c r="I446" s="107"/>
      <c r="J446" s="107"/>
    </row>
    <row r="447" spans="8:10" x14ac:dyDescent="0.2">
      <c r="H447" s="107"/>
      <c r="I447" s="107"/>
      <c r="J447" s="107"/>
    </row>
    <row r="448" spans="8:10" x14ac:dyDescent="0.2">
      <c r="H448" s="107"/>
      <c r="I448" s="107"/>
      <c r="J448" s="107"/>
    </row>
    <row r="449" spans="8:10" x14ac:dyDescent="0.2">
      <c r="H449" s="107"/>
      <c r="I449" s="107"/>
      <c r="J449" s="107"/>
    </row>
    <row r="450" spans="8:10" x14ac:dyDescent="0.2">
      <c r="H450" s="107"/>
      <c r="I450" s="107"/>
      <c r="J450" s="107"/>
    </row>
    <row r="451" spans="8:10" x14ac:dyDescent="0.2">
      <c r="H451" s="107"/>
      <c r="I451" s="107"/>
      <c r="J451" s="107"/>
    </row>
    <row r="452" spans="8:10" x14ac:dyDescent="0.2">
      <c r="H452" s="107"/>
      <c r="I452" s="107"/>
      <c r="J452" s="107"/>
    </row>
    <row r="453" spans="8:10" x14ac:dyDescent="0.2">
      <c r="H453" s="107"/>
      <c r="I453" s="107"/>
      <c r="J453" s="107"/>
    </row>
    <row r="454" spans="8:10" x14ac:dyDescent="0.2">
      <c r="H454" s="107"/>
      <c r="I454" s="107"/>
      <c r="J454" s="107"/>
    </row>
    <row r="455" spans="8:10" x14ac:dyDescent="0.2">
      <c r="H455" s="107"/>
      <c r="I455" s="107"/>
      <c r="J455" s="107"/>
    </row>
    <row r="456" spans="8:10" x14ac:dyDescent="0.2">
      <c r="H456" s="107"/>
      <c r="I456" s="107"/>
      <c r="J456" s="107"/>
    </row>
    <row r="457" spans="8:10" x14ac:dyDescent="0.2">
      <c r="H457" s="107"/>
      <c r="I457" s="107"/>
      <c r="J457" s="107"/>
    </row>
    <row r="458" spans="8:10" x14ac:dyDescent="0.2">
      <c r="H458" s="107"/>
      <c r="I458" s="107"/>
      <c r="J458" s="107"/>
    </row>
    <row r="459" spans="8:10" x14ac:dyDescent="0.2">
      <c r="H459" s="107"/>
      <c r="I459" s="107"/>
      <c r="J459" s="107"/>
    </row>
    <row r="460" spans="8:10" x14ac:dyDescent="0.2">
      <c r="H460" s="107"/>
      <c r="I460" s="107"/>
      <c r="J460" s="107"/>
    </row>
    <row r="461" spans="8:10" x14ac:dyDescent="0.2">
      <c r="H461" s="107"/>
      <c r="I461" s="107"/>
      <c r="J461" s="107"/>
    </row>
    <row r="462" spans="8:10" x14ac:dyDescent="0.2">
      <c r="H462" s="107"/>
      <c r="I462" s="107"/>
      <c r="J462" s="107"/>
    </row>
    <row r="463" spans="8:10" x14ac:dyDescent="0.2">
      <c r="H463" s="107"/>
      <c r="I463" s="107"/>
      <c r="J463" s="107"/>
    </row>
    <row r="464" spans="8:10" x14ac:dyDescent="0.2">
      <c r="H464" s="107"/>
      <c r="I464" s="107"/>
      <c r="J464" s="107"/>
    </row>
    <row r="465" spans="8:10" x14ac:dyDescent="0.2">
      <c r="H465" s="107"/>
      <c r="I465" s="107"/>
      <c r="J465" s="107"/>
    </row>
    <row r="466" spans="8:10" x14ac:dyDescent="0.2">
      <c r="H466" s="107"/>
      <c r="I466" s="107"/>
      <c r="J466" s="107"/>
    </row>
    <row r="467" spans="8:10" x14ac:dyDescent="0.2">
      <c r="H467" s="107"/>
      <c r="I467" s="107"/>
      <c r="J467" s="107"/>
    </row>
    <row r="468" spans="8:10" x14ac:dyDescent="0.2">
      <c r="H468" s="107"/>
      <c r="I468" s="107"/>
      <c r="J468" s="107"/>
    </row>
    <row r="469" spans="8:10" x14ac:dyDescent="0.2">
      <c r="H469" s="107"/>
      <c r="I469" s="107"/>
      <c r="J469" s="107"/>
    </row>
    <row r="470" spans="8:10" x14ac:dyDescent="0.2">
      <c r="H470" s="107"/>
      <c r="I470" s="107"/>
      <c r="J470" s="107"/>
    </row>
    <row r="471" spans="8:10" x14ac:dyDescent="0.2">
      <c r="H471" s="107"/>
      <c r="I471" s="107"/>
      <c r="J471" s="107"/>
    </row>
    <row r="472" spans="8:10" x14ac:dyDescent="0.2">
      <c r="H472" s="107"/>
      <c r="I472" s="107"/>
      <c r="J472" s="107"/>
    </row>
    <row r="473" spans="8:10" x14ac:dyDescent="0.2">
      <c r="H473" s="107"/>
      <c r="I473" s="107"/>
      <c r="J473" s="107"/>
    </row>
    <row r="474" spans="8:10" x14ac:dyDescent="0.2">
      <c r="H474" s="107"/>
      <c r="I474" s="107"/>
      <c r="J474" s="107"/>
    </row>
    <row r="475" spans="8:10" x14ac:dyDescent="0.2">
      <c r="H475" s="107"/>
      <c r="I475" s="107"/>
      <c r="J475" s="107"/>
    </row>
    <row r="476" spans="8:10" x14ac:dyDescent="0.2">
      <c r="H476" s="107"/>
      <c r="I476" s="107"/>
      <c r="J476" s="107"/>
    </row>
    <row r="477" spans="8:10" x14ac:dyDescent="0.2">
      <c r="H477" s="107"/>
      <c r="I477" s="107"/>
      <c r="J477" s="107"/>
    </row>
    <row r="478" spans="8:10" x14ac:dyDescent="0.2">
      <c r="H478" s="107"/>
      <c r="I478" s="107"/>
      <c r="J478" s="107"/>
    </row>
    <row r="479" spans="8:10" x14ac:dyDescent="0.2">
      <c r="H479" s="107"/>
      <c r="I479" s="107"/>
      <c r="J479" s="107"/>
    </row>
    <row r="480" spans="8:10" x14ac:dyDescent="0.2">
      <c r="H480" s="107"/>
      <c r="I480" s="107"/>
      <c r="J480" s="107"/>
    </row>
    <row r="481" spans="8:10" x14ac:dyDescent="0.2">
      <c r="H481" s="107"/>
      <c r="I481" s="107"/>
      <c r="J481" s="107"/>
    </row>
    <row r="482" spans="8:10" x14ac:dyDescent="0.2">
      <c r="H482" s="107"/>
      <c r="I482" s="107"/>
      <c r="J482" s="107"/>
    </row>
    <row r="483" spans="8:10" x14ac:dyDescent="0.2">
      <c r="H483" s="107"/>
      <c r="I483" s="107"/>
      <c r="J483" s="107"/>
    </row>
    <row r="484" spans="8:10" x14ac:dyDescent="0.2">
      <c r="H484" s="107"/>
      <c r="I484" s="107"/>
      <c r="J484" s="107"/>
    </row>
    <row r="485" spans="8:10" x14ac:dyDescent="0.2">
      <c r="H485" s="107"/>
      <c r="I485" s="107"/>
      <c r="J485" s="107"/>
    </row>
    <row r="486" spans="8:10" x14ac:dyDescent="0.2">
      <c r="H486" s="107"/>
      <c r="I486" s="107"/>
      <c r="J486" s="107"/>
    </row>
    <row r="487" spans="8:10" x14ac:dyDescent="0.2">
      <c r="H487" s="107"/>
      <c r="I487" s="107"/>
      <c r="J487" s="107"/>
    </row>
    <row r="488" spans="8:10" x14ac:dyDescent="0.2">
      <c r="H488" s="107"/>
      <c r="I488" s="107"/>
      <c r="J488" s="107"/>
    </row>
    <row r="489" spans="8:10" x14ac:dyDescent="0.2">
      <c r="H489" s="107"/>
      <c r="I489" s="107"/>
      <c r="J489" s="107"/>
    </row>
    <row r="490" spans="8:10" x14ac:dyDescent="0.2">
      <c r="H490" s="107"/>
      <c r="I490" s="107"/>
      <c r="J490" s="107"/>
    </row>
    <row r="491" spans="8:10" x14ac:dyDescent="0.2">
      <c r="H491" s="107"/>
      <c r="I491" s="107"/>
      <c r="J491" s="107"/>
    </row>
    <row r="492" spans="8:10" x14ac:dyDescent="0.2">
      <c r="H492" s="107"/>
      <c r="I492" s="107"/>
      <c r="J492" s="107"/>
    </row>
    <row r="493" spans="8:10" x14ac:dyDescent="0.2">
      <c r="H493" s="107"/>
      <c r="I493" s="107"/>
      <c r="J493" s="107"/>
    </row>
    <row r="494" spans="8:10" x14ac:dyDescent="0.2">
      <c r="H494" s="107"/>
      <c r="I494" s="107"/>
      <c r="J494" s="107"/>
    </row>
    <row r="495" spans="8:10" x14ac:dyDescent="0.2">
      <c r="H495" s="107"/>
      <c r="I495" s="107"/>
      <c r="J495" s="107"/>
    </row>
    <row r="496" spans="8:10" x14ac:dyDescent="0.2">
      <c r="H496" s="107"/>
      <c r="I496" s="107"/>
      <c r="J496" s="107"/>
    </row>
    <row r="497" spans="8:10" x14ac:dyDescent="0.2">
      <c r="H497" s="107"/>
      <c r="I497" s="107"/>
      <c r="J497" s="107"/>
    </row>
    <row r="498" spans="8:10" x14ac:dyDescent="0.2">
      <c r="H498" s="107"/>
      <c r="I498" s="107"/>
      <c r="J498" s="107"/>
    </row>
    <row r="499" spans="8:10" x14ac:dyDescent="0.2">
      <c r="H499" s="107"/>
      <c r="I499" s="107"/>
      <c r="J499" s="107"/>
    </row>
    <row r="500" spans="8:10" x14ac:dyDescent="0.2">
      <c r="H500" s="107"/>
      <c r="I500" s="107"/>
      <c r="J500" s="107"/>
    </row>
    <row r="501" spans="8:10" x14ac:dyDescent="0.2">
      <c r="H501" s="107"/>
      <c r="I501" s="107"/>
      <c r="J501" s="107"/>
    </row>
    <row r="502" spans="8:10" x14ac:dyDescent="0.2">
      <c r="H502" s="107"/>
      <c r="I502" s="107"/>
      <c r="J502" s="107"/>
    </row>
    <row r="503" spans="8:10" x14ac:dyDescent="0.2">
      <c r="H503" s="107"/>
      <c r="I503" s="107"/>
      <c r="J503" s="107"/>
    </row>
    <row r="504" spans="8:10" x14ac:dyDescent="0.2">
      <c r="H504" s="107"/>
      <c r="I504" s="107"/>
      <c r="J504" s="107"/>
    </row>
    <row r="505" spans="8:10" x14ac:dyDescent="0.2">
      <c r="H505" s="107"/>
      <c r="I505" s="107"/>
      <c r="J505" s="107"/>
    </row>
    <row r="506" spans="8:10" x14ac:dyDescent="0.2">
      <c r="H506" s="107"/>
      <c r="I506" s="107"/>
      <c r="J506" s="107"/>
    </row>
    <row r="507" spans="8:10" x14ac:dyDescent="0.2">
      <c r="H507" s="107"/>
      <c r="I507" s="107"/>
      <c r="J507" s="107"/>
    </row>
    <row r="508" spans="8:10" x14ac:dyDescent="0.2">
      <c r="H508" s="107"/>
      <c r="I508" s="107"/>
      <c r="J508" s="107"/>
    </row>
    <row r="509" spans="8:10" x14ac:dyDescent="0.2">
      <c r="H509" s="107"/>
      <c r="I509" s="107"/>
      <c r="J509" s="107"/>
    </row>
    <row r="510" spans="8:10" x14ac:dyDescent="0.2">
      <c r="H510" s="107"/>
      <c r="I510" s="107"/>
      <c r="J510" s="107"/>
    </row>
    <row r="511" spans="8:10" x14ac:dyDescent="0.2">
      <c r="H511" s="107"/>
      <c r="I511" s="107"/>
      <c r="J511" s="107"/>
    </row>
    <row r="512" spans="8:10" x14ac:dyDescent="0.2">
      <c r="H512" s="107"/>
      <c r="I512" s="107"/>
      <c r="J512" s="107"/>
    </row>
    <row r="513" spans="8:10" x14ac:dyDescent="0.2">
      <c r="H513" s="107"/>
      <c r="I513" s="107"/>
      <c r="J513" s="107"/>
    </row>
    <row r="514" spans="8:10" x14ac:dyDescent="0.2">
      <c r="H514" s="107"/>
      <c r="I514" s="107"/>
      <c r="J514" s="107"/>
    </row>
    <row r="515" spans="8:10" x14ac:dyDescent="0.2">
      <c r="H515" s="107"/>
      <c r="I515" s="107"/>
      <c r="J515" s="107"/>
    </row>
    <row r="516" spans="8:10" x14ac:dyDescent="0.2">
      <c r="H516" s="107"/>
      <c r="I516" s="107"/>
      <c r="J516" s="107"/>
    </row>
    <row r="517" spans="8:10" x14ac:dyDescent="0.2">
      <c r="H517" s="107"/>
      <c r="I517" s="107"/>
      <c r="J517" s="107"/>
    </row>
    <row r="518" spans="8:10" x14ac:dyDescent="0.2">
      <c r="H518" s="107"/>
      <c r="I518" s="107"/>
      <c r="J518" s="107"/>
    </row>
    <row r="519" spans="8:10" x14ac:dyDescent="0.2">
      <c r="H519" s="107"/>
      <c r="I519" s="107"/>
      <c r="J519" s="107"/>
    </row>
    <row r="520" spans="8:10" x14ac:dyDescent="0.2">
      <c r="H520" s="107"/>
      <c r="I520" s="107"/>
      <c r="J520" s="107"/>
    </row>
    <row r="521" spans="8:10" x14ac:dyDescent="0.2">
      <c r="H521" s="107"/>
      <c r="I521" s="107"/>
      <c r="J521" s="107"/>
    </row>
    <row r="522" spans="8:10" x14ac:dyDescent="0.2">
      <c r="H522" s="107"/>
      <c r="I522" s="107"/>
      <c r="J522" s="107"/>
    </row>
    <row r="523" spans="8:10" x14ac:dyDescent="0.2">
      <c r="H523" s="107"/>
      <c r="I523" s="107"/>
      <c r="J523" s="107"/>
    </row>
    <row r="524" spans="8:10" x14ac:dyDescent="0.2">
      <c r="H524" s="107"/>
      <c r="I524" s="107"/>
      <c r="J524" s="107"/>
    </row>
    <row r="525" spans="8:10" x14ac:dyDescent="0.2">
      <c r="H525" s="107"/>
      <c r="I525" s="107"/>
      <c r="J525" s="107"/>
    </row>
    <row r="526" spans="8:10" x14ac:dyDescent="0.2">
      <c r="H526" s="107"/>
      <c r="I526" s="107"/>
      <c r="J526" s="107"/>
    </row>
    <row r="527" spans="8:10" x14ac:dyDescent="0.2">
      <c r="H527" s="107"/>
      <c r="I527" s="107"/>
      <c r="J527" s="107"/>
    </row>
    <row r="528" spans="8:10" x14ac:dyDescent="0.2">
      <c r="H528" s="107"/>
      <c r="I528" s="107"/>
      <c r="J528" s="107"/>
    </row>
    <row r="529" spans="8:10" x14ac:dyDescent="0.2">
      <c r="H529" s="107"/>
      <c r="I529" s="107"/>
      <c r="J529" s="107"/>
    </row>
    <row r="530" spans="8:10" x14ac:dyDescent="0.2">
      <c r="H530" s="107"/>
      <c r="I530" s="107"/>
      <c r="J530" s="107"/>
    </row>
    <row r="531" spans="8:10" x14ac:dyDescent="0.2">
      <c r="H531" s="107"/>
      <c r="I531" s="107"/>
      <c r="J531" s="107"/>
    </row>
    <row r="532" spans="8:10" x14ac:dyDescent="0.2">
      <c r="H532" s="107"/>
      <c r="I532" s="107"/>
      <c r="J532" s="107"/>
    </row>
    <row r="533" spans="8:10" x14ac:dyDescent="0.2">
      <c r="H533" s="107"/>
      <c r="I533" s="107"/>
      <c r="J533" s="107"/>
    </row>
    <row r="534" spans="8:10" x14ac:dyDescent="0.2">
      <c r="H534" s="107"/>
      <c r="I534" s="107"/>
      <c r="J534" s="107"/>
    </row>
    <row r="535" spans="8:10" x14ac:dyDescent="0.2">
      <c r="H535" s="107"/>
      <c r="I535" s="107"/>
      <c r="J535" s="107"/>
    </row>
    <row r="536" spans="8:10" x14ac:dyDescent="0.2">
      <c r="H536" s="107"/>
      <c r="I536" s="107"/>
      <c r="J536" s="107"/>
    </row>
    <row r="537" spans="8:10" x14ac:dyDescent="0.2">
      <c r="H537" s="107"/>
      <c r="I537" s="107"/>
      <c r="J537" s="107"/>
    </row>
    <row r="538" spans="8:10" x14ac:dyDescent="0.2">
      <c r="H538" s="107"/>
      <c r="I538" s="107"/>
      <c r="J538" s="107"/>
    </row>
    <row r="539" spans="8:10" x14ac:dyDescent="0.2">
      <c r="H539" s="107"/>
      <c r="I539" s="107"/>
      <c r="J539" s="107"/>
    </row>
    <row r="540" spans="8:10" x14ac:dyDescent="0.2">
      <c r="H540" s="107"/>
      <c r="I540" s="107"/>
      <c r="J540" s="107"/>
    </row>
    <row r="541" spans="8:10" x14ac:dyDescent="0.2">
      <c r="H541" s="107"/>
      <c r="I541" s="107"/>
      <c r="J541" s="107"/>
    </row>
    <row r="542" spans="8:10" x14ac:dyDescent="0.2">
      <c r="H542" s="107"/>
      <c r="I542" s="107"/>
      <c r="J542" s="107"/>
    </row>
    <row r="543" spans="8:10" x14ac:dyDescent="0.2">
      <c r="H543" s="107"/>
      <c r="I543" s="107"/>
      <c r="J543" s="107"/>
    </row>
    <row r="544" spans="8:10" x14ac:dyDescent="0.2">
      <c r="H544" s="107"/>
      <c r="I544" s="107"/>
      <c r="J544" s="107"/>
    </row>
    <row r="545" spans="8:10" x14ac:dyDescent="0.2">
      <c r="H545" s="107"/>
      <c r="I545" s="107"/>
      <c r="J545" s="107"/>
    </row>
    <row r="546" spans="8:10" x14ac:dyDescent="0.2">
      <c r="H546" s="107"/>
      <c r="I546" s="107"/>
      <c r="J546" s="107"/>
    </row>
    <row r="547" spans="8:10" x14ac:dyDescent="0.2">
      <c r="H547" s="107"/>
      <c r="I547" s="107"/>
      <c r="J547" s="107"/>
    </row>
    <row r="548" spans="8:10" x14ac:dyDescent="0.2">
      <c r="H548" s="107"/>
      <c r="I548" s="107"/>
      <c r="J548" s="107"/>
    </row>
    <row r="549" spans="8:10" x14ac:dyDescent="0.2">
      <c r="H549" s="107"/>
      <c r="I549" s="107"/>
      <c r="J549" s="107"/>
    </row>
    <row r="550" spans="8:10" x14ac:dyDescent="0.2">
      <c r="H550" s="107"/>
      <c r="I550" s="107"/>
      <c r="J550" s="107"/>
    </row>
    <row r="551" spans="8:10" x14ac:dyDescent="0.2">
      <c r="H551" s="107"/>
      <c r="I551" s="107"/>
      <c r="J551" s="107"/>
    </row>
    <row r="552" spans="8:10" x14ac:dyDescent="0.2">
      <c r="H552" s="107"/>
      <c r="I552" s="107"/>
      <c r="J552" s="107"/>
    </row>
    <row r="553" spans="8:10" x14ac:dyDescent="0.2">
      <c r="H553" s="107"/>
      <c r="I553" s="107"/>
      <c r="J553" s="107"/>
    </row>
    <row r="554" spans="8:10" x14ac:dyDescent="0.2">
      <c r="H554" s="107"/>
      <c r="I554" s="107"/>
      <c r="J554" s="107"/>
    </row>
    <row r="555" spans="8:10" x14ac:dyDescent="0.2">
      <c r="H555" s="107"/>
      <c r="I555" s="107"/>
      <c r="J555" s="107"/>
    </row>
    <row r="556" spans="8:10" x14ac:dyDescent="0.2">
      <c r="H556" s="107"/>
      <c r="I556" s="107"/>
      <c r="J556" s="107"/>
    </row>
    <row r="557" spans="8:10" x14ac:dyDescent="0.2">
      <c r="H557" s="107"/>
      <c r="I557" s="107"/>
      <c r="J557" s="107"/>
    </row>
    <row r="558" spans="8:10" x14ac:dyDescent="0.2">
      <c r="H558" s="107"/>
      <c r="I558" s="107"/>
      <c r="J558" s="107"/>
    </row>
    <row r="559" spans="8:10" x14ac:dyDescent="0.2">
      <c r="H559" s="107"/>
      <c r="I559" s="107"/>
      <c r="J559" s="107"/>
    </row>
    <row r="560" spans="8:10" x14ac:dyDescent="0.2">
      <c r="H560" s="107"/>
      <c r="I560" s="107"/>
      <c r="J560" s="107"/>
    </row>
    <row r="561" spans="8:10" x14ac:dyDescent="0.2">
      <c r="H561" s="107"/>
      <c r="I561" s="107"/>
      <c r="J561" s="107"/>
    </row>
    <row r="562" spans="8:10" x14ac:dyDescent="0.2">
      <c r="H562" s="107"/>
      <c r="I562" s="107"/>
      <c r="J562" s="107"/>
    </row>
    <row r="563" spans="8:10" x14ac:dyDescent="0.2">
      <c r="H563" s="107"/>
      <c r="I563" s="107"/>
      <c r="J563" s="107"/>
    </row>
    <row r="564" spans="8:10" x14ac:dyDescent="0.2">
      <c r="H564" s="107"/>
      <c r="I564" s="107"/>
      <c r="J564" s="107"/>
    </row>
    <row r="565" spans="8:10" x14ac:dyDescent="0.2">
      <c r="H565" s="107"/>
      <c r="I565" s="107"/>
      <c r="J565" s="107"/>
    </row>
    <row r="566" spans="8:10" x14ac:dyDescent="0.2">
      <c r="H566" s="107"/>
      <c r="I566" s="107"/>
      <c r="J566" s="107"/>
    </row>
    <row r="567" spans="8:10" x14ac:dyDescent="0.2">
      <c r="H567" s="107"/>
      <c r="I567" s="107"/>
      <c r="J567" s="107"/>
    </row>
    <row r="568" spans="8:10" x14ac:dyDescent="0.2">
      <c r="H568" s="107"/>
      <c r="I568" s="107"/>
      <c r="J568" s="107"/>
    </row>
    <row r="569" spans="8:10" x14ac:dyDescent="0.2">
      <c r="H569" s="107"/>
      <c r="I569" s="107"/>
      <c r="J569" s="107"/>
    </row>
    <row r="570" spans="8:10" x14ac:dyDescent="0.2">
      <c r="H570" s="107"/>
      <c r="I570" s="107"/>
      <c r="J570" s="107"/>
    </row>
    <row r="571" spans="8:10" x14ac:dyDescent="0.2">
      <c r="H571" s="107"/>
      <c r="I571" s="107"/>
      <c r="J571" s="107"/>
    </row>
    <row r="572" spans="8:10" x14ac:dyDescent="0.2">
      <c r="H572" s="107"/>
      <c r="I572" s="107"/>
      <c r="J572" s="107"/>
    </row>
    <row r="573" spans="8:10" x14ac:dyDescent="0.2">
      <c r="H573" s="107"/>
      <c r="I573" s="107"/>
      <c r="J573" s="107"/>
    </row>
    <row r="574" spans="8:10" x14ac:dyDescent="0.2">
      <c r="H574" s="107"/>
      <c r="I574" s="107"/>
      <c r="J574" s="107"/>
    </row>
    <row r="575" spans="8:10" x14ac:dyDescent="0.2">
      <c r="H575" s="107"/>
      <c r="I575" s="107"/>
      <c r="J575" s="107"/>
    </row>
    <row r="576" spans="8:10" x14ac:dyDescent="0.2">
      <c r="H576" s="107"/>
      <c r="I576" s="107"/>
      <c r="J576" s="107"/>
    </row>
    <row r="577" spans="8:10" x14ac:dyDescent="0.2">
      <c r="H577" s="107"/>
      <c r="I577" s="107"/>
      <c r="J577" s="107"/>
    </row>
    <row r="578" spans="8:10" x14ac:dyDescent="0.2">
      <c r="H578" s="107"/>
      <c r="I578" s="107"/>
      <c r="J578" s="107"/>
    </row>
    <row r="579" spans="8:10" x14ac:dyDescent="0.2">
      <c r="H579" s="107"/>
      <c r="I579" s="107"/>
      <c r="J579" s="107"/>
    </row>
    <row r="580" spans="8:10" x14ac:dyDescent="0.2">
      <c r="H580" s="107"/>
      <c r="I580" s="107"/>
      <c r="J580" s="107"/>
    </row>
    <row r="581" spans="8:10" x14ac:dyDescent="0.2">
      <c r="H581" s="107"/>
      <c r="I581" s="107"/>
      <c r="J581" s="107"/>
    </row>
    <row r="582" spans="8:10" x14ac:dyDescent="0.2">
      <c r="H582" s="107"/>
      <c r="I582" s="107"/>
      <c r="J582" s="107"/>
    </row>
    <row r="583" spans="8:10" x14ac:dyDescent="0.2">
      <c r="H583" s="107"/>
      <c r="I583" s="107"/>
      <c r="J583" s="107"/>
    </row>
    <row r="584" spans="8:10" x14ac:dyDescent="0.2">
      <c r="H584" s="107"/>
      <c r="I584" s="107"/>
      <c r="J584" s="107"/>
    </row>
    <row r="585" spans="8:10" x14ac:dyDescent="0.2">
      <c r="H585" s="107"/>
      <c r="I585" s="107"/>
      <c r="J585" s="107"/>
    </row>
    <row r="586" spans="8:10" x14ac:dyDescent="0.2">
      <c r="H586" s="107"/>
      <c r="I586" s="107"/>
      <c r="J586" s="107"/>
    </row>
    <row r="587" spans="8:10" x14ac:dyDescent="0.2">
      <c r="H587" s="107"/>
      <c r="I587" s="107"/>
      <c r="J587" s="107"/>
    </row>
    <row r="588" spans="8:10" x14ac:dyDescent="0.2">
      <c r="H588" s="107"/>
      <c r="I588" s="107"/>
      <c r="J588" s="107"/>
    </row>
    <row r="589" spans="8:10" x14ac:dyDescent="0.2">
      <c r="H589" s="107"/>
      <c r="I589" s="107"/>
      <c r="J589" s="107"/>
    </row>
    <row r="590" spans="8:10" x14ac:dyDescent="0.2">
      <c r="H590" s="107"/>
      <c r="I590" s="107"/>
      <c r="J590" s="107"/>
    </row>
    <row r="591" spans="8:10" x14ac:dyDescent="0.2">
      <c r="H591" s="107"/>
      <c r="I591" s="107"/>
      <c r="J591" s="107"/>
    </row>
    <row r="592" spans="8:10" x14ac:dyDescent="0.2">
      <c r="H592" s="107"/>
      <c r="I592" s="107"/>
      <c r="J592" s="107"/>
    </row>
    <row r="593" spans="8:10" x14ac:dyDescent="0.2">
      <c r="H593" s="107"/>
      <c r="I593" s="107"/>
      <c r="J593" s="107"/>
    </row>
    <row r="594" spans="8:10" x14ac:dyDescent="0.2">
      <c r="H594" s="107"/>
      <c r="I594" s="107"/>
      <c r="J594" s="107"/>
    </row>
    <row r="595" spans="8:10" x14ac:dyDescent="0.2">
      <c r="H595" s="107"/>
      <c r="I595" s="107"/>
      <c r="J595" s="107"/>
    </row>
    <row r="596" spans="8:10" x14ac:dyDescent="0.2">
      <c r="H596" s="107"/>
      <c r="I596" s="107"/>
      <c r="J596" s="107"/>
    </row>
    <row r="597" spans="8:10" x14ac:dyDescent="0.2">
      <c r="H597" s="107"/>
      <c r="I597" s="107"/>
      <c r="J597" s="107"/>
    </row>
    <row r="598" spans="8:10" x14ac:dyDescent="0.2">
      <c r="H598" s="107"/>
      <c r="I598" s="107"/>
      <c r="J598" s="107"/>
    </row>
    <row r="599" spans="8:10" x14ac:dyDescent="0.2">
      <c r="H599" s="107"/>
      <c r="I599" s="107"/>
      <c r="J599" s="107"/>
    </row>
    <row r="600" spans="8:10" x14ac:dyDescent="0.2">
      <c r="H600" s="107"/>
      <c r="I600" s="107"/>
      <c r="J600" s="107"/>
    </row>
    <row r="601" spans="8:10" x14ac:dyDescent="0.2">
      <c r="H601" s="107"/>
      <c r="I601" s="107"/>
      <c r="J601" s="107"/>
    </row>
    <row r="602" spans="8:10" x14ac:dyDescent="0.2">
      <c r="H602" s="107"/>
      <c r="I602" s="107"/>
      <c r="J602" s="107"/>
    </row>
    <row r="603" spans="8:10" x14ac:dyDescent="0.2">
      <c r="H603" s="107"/>
      <c r="I603" s="107"/>
      <c r="J603" s="107"/>
    </row>
    <row r="604" spans="8:10" x14ac:dyDescent="0.2">
      <c r="H604" s="107"/>
      <c r="I604" s="107"/>
      <c r="J604" s="107"/>
    </row>
    <row r="605" spans="8:10" x14ac:dyDescent="0.2">
      <c r="H605" s="107"/>
      <c r="I605" s="107"/>
      <c r="J605" s="107"/>
    </row>
    <row r="606" spans="8:10" x14ac:dyDescent="0.2">
      <c r="H606" s="107"/>
      <c r="I606" s="107"/>
      <c r="J606" s="107"/>
    </row>
    <row r="607" spans="8:10" x14ac:dyDescent="0.2">
      <c r="H607" s="107"/>
      <c r="I607" s="107"/>
      <c r="J607" s="107"/>
    </row>
    <row r="608" spans="8:10" x14ac:dyDescent="0.2">
      <c r="H608" s="107"/>
      <c r="I608" s="107"/>
      <c r="J608" s="107"/>
    </row>
    <row r="609" spans="8:10" x14ac:dyDescent="0.2">
      <c r="H609" s="107"/>
      <c r="I609" s="107"/>
      <c r="J609" s="107"/>
    </row>
    <row r="610" spans="8:10" x14ac:dyDescent="0.2">
      <c r="H610" s="107"/>
      <c r="I610" s="107"/>
      <c r="J610" s="107"/>
    </row>
    <row r="611" spans="8:10" x14ac:dyDescent="0.2">
      <c r="H611" s="107"/>
      <c r="I611" s="107"/>
      <c r="J611" s="107"/>
    </row>
    <row r="612" spans="8:10" x14ac:dyDescent="0.2">
      <c r="H612" s="107"/>
      <c r="I612" s="107"/>
      <c r="J612" s="107"/>
    </row>
    <row r="613" spans="8:10" x14ac:dyDescent="0.2">
      <c r="H613" s="107"/>
      <c r="I613" s="107"/>
      <c r="J613" s="107"/>
    </row>
    <row r="614" spans="8:10" x14ac:dyDescent="0.2">
      <c r="H614" s="107"/>
      <c r="I614" s="107"/>
      <c r="J614" s="107"/>
    </row>
    <row r="615" spans="8:10" x14ac:dyDescent="0.2">
      <c r="H615" s="107"/>
      <c r="I615" s="107"/>
      <c r="J615" s="107"/>
    </row>
    <row r="616" spans="8:10" x14ac:dyDescent="0.2">
      <c r="H616" s="107"/>
      <c r="I616" s="107"/>
      <c r="J616" s="107"/>
    </row>
    <row r="617" spans="8:10" x14ac:dyDescent="0.2">
      <c r="H617" s="107"/>
      <c r="I617" s="107"/>
      <c r="J617" s="107"/>
    </row>
    <row r="618" spans="8:10" x14ac:dyDescent="0.2">
      <c r="H618" s="107"/>
      <c r="I618" s="107"/>
      <c r="J618" s="107"/>
    </row>
    <row r="619" spans="8:10" x14ac:dyDescent="0.2">
      <c r="H619" s="107"/>
      <c r="I619" s="107"/>
      <c r="J619" s="107"/>
    </row>
    <row r="620" spans="8:10" x14ac:dyDescent="0.2">
      <c r="H620" s="107"/>
      <c r="I620" s="107"/>
      <c r="J620" s="107"/>
    </row>
    <row r="621" spans="8:10" x14ac:dyDescent="0.2">
      <c r="H621" s="107"/>
      <c r="I621" s="107"/>
      <c r="J621" s="107"/>
    </row>
    <row r="622" spans="8:10" x14ac:dyDescent="0.2">
      <c r="H622" s="107"/>
      <c r="I622" s="107"/>
      <c r="J622" s="107"/>
    </row>
    <row r="623" spans="8:10" x14ac:dyDescent="0.2">
      <c r="H623" s="107"/>
      <c r="I623" s="107"/>
      <c r="J623" s="107"/>
    </row>
    <row r="624" spans="8:10" x14ac:dyDescent="0.2">
      <c r="H624" s="107"/>
      <c r="I624" s="107"/>
      <c r="J624" s="107"/>
    </row>
    <row r="625" spans="8:10" x14ac:dyDescent="0.2">
      <c r="H625" s="107"/>
      <c r="I625" s="107"/>
      <c r="J625" s="107"/>
    </row>
    <row r="626" spans="8:10" x14ac:dyDescent="0.2">
      <c r="H626" s="107"/>
      <c r="I626" s="107"/>
      <c r="J626" s="107"/>
    </row>
    <row r="627" spans="8:10" x14ac:dyDescent="0.2">
      <c r="H627" s="107"/>
      <c r="I627" s="107"/>
      <c r="J627" s="107"/>
    </row>
    <row r="628" spans="8:10" x14ac:dyDescent="0.2">
      <c r="H628" s="107"/>
      <c r="I628" s="107"/>
      <c r="J628" s="107"/>
    </row>
    <row r="629" spans="8:10" x14ac:dyDescent="0.2">
      <c r="H629" s="107"/>
      <c r="I629" s="107"/>
      <c r="J629" s="107"/>
    </row>
    <row r="630" spans="8:10" x14ac:dyDescent="0.2">
      <c r="H630" s="107"/>
      <c r="I630" s="107"/>
      <c r="J630" s="107"/>
    </row>
    <row r="631" spans="8:10" x14ac:dyDescent="0.2">
      <c r="H631" s="107"/>
      <c r="I631" s="107"/>
      <c r="J631" s="107"/>
    </row>
    <row r="632" spans="8:10" x14ac:dyDescent="0.2">
      <c r="H632" s="107"/>
      <c r="I632" s="107"/>
      <c r="J632" s="107"/>
    </row>
    <row r="633" spans="8:10" x14ac:dyDescent="0.2">
      <c r="H633" s="107"/>
      <c r="I633" s="107"/>
      <c r="J633" s="107"/>
    </row>
    <row r="634" spans="8:10" x14ac:dyDescent="0.2">
      <c r="H634" s="107"/>
      <c r="I634" s="107"/>
      <c r="J634" s="107"/>
    </row>
    <row r="635" spans="8:10" x14ac:dyDescent="0.2">
      <c r="H635" s="107"/>
      <c r="I635" s="107"/>
      <c r="J635" s="107"/>
    </row>
    <row r="636" spans="8:10" x14ac:dyDescent="0.2">
      <c r="H636" s="107"/>
      <c r="I636" s="107"/>
      <c r="J636" s="107"/>
    </row>
    <row r="637" spans="8:10" x14ac:dyDescent="0.2">
      <c r="H637" s="107"/>
      <c r="I637" s="107"/>
      <c r="J637" s="107"/>
    </row>
    <row r="638" spans="8:10" x14ac:dyDescent="0.2">
      <c r="H638" s="107"/>
      <c r="I638" s="107"/>
      <c r="J638" s="107"/>
    </row>
    <row r="639" spans="8:10" x14ac:dyDescent="0.2">
      <c r="H639" s="107"/>
      <c r="I639" s="107"/>
      <c r="J639" s="107"/>
    </row>
    <row r="640" spans="8:10" x14ac:dyDescent="0.2">
      <c r="H640" s="107"/>
      <c r="I640" s="107"/>
      <c r="J640" s="107"/>
    </row>
    <row r="641" spans="8:10" x14ac:dyDescent="0.2">
      <c r="H641" s="107"/>
      <c r="I641" s="107"/>
      <c r="J641" s="107"/>
    </row>
    <row r="642" spans="8:10" x14ac:dyDescent="0.2">
      <c r="H642" s="107"/>
      <c r="I642" s="107"/>
      <c r="J642" s="107"/>
    </row>
    <row r="643" spans="8:10" x14ac:dyDescent="0.2">
      <c r="H643" s="107"/>
      <c r="I643" s="107"/>
      <c r="J643" s="107"/>
    </row>
    <row r="644" spans="8:10" x14ac:dyDescent="0.2">
      <c r="H644" s="107"/>
      <c r="I644" s="107"/>
      <c r="J644" s="107"/>
    </row>
    <row r="645" spans="8:10" x14ac:dyDescent="0.2">
      <c r="H645" s="107"/>
      <c r="I645" s="107"/>
      <c r="J645" s="107"/>
    </row>
    <row r="646" spans="8:10" x14ac:dyDescent="0.2">
      <c r="H646" s="107"/>
      <c r="I646" s="107"/>
      <c r="J646" s="107"/>
    </row>
    <row r="647" spans="8:10" x14ac:dyDescent="0.2">
      <c r="H647" s="107"/>
      <c r="I647" s="107"/>
      <c r="J647" s="107"/>
    </row>
    <row r="648" spans="8:10" x14ac:dyDescent="0.2">
      <c r="H648" s="107"/>
      <c r="I648" s="107"/>
      <c r="J648" s="107"/>
    </row>
    <row r="649" spans="8:10" x14ac:dyDescent="0.2">
      <c r="H649" s="107"/>
      <c r="I649" s="107"/>
      <c r="J649" s="107"/>
    </row>
    <row r="650" spans="8:10" x14ac:dyDescent="0.2">
      <c r="H650" s="107"/>
      <c r="I650" s="107"/>
      <c r="J650" s="107"/>
    </row>
    <row r="651" spans="8:10" x14ac:dyDescent="0.2">
      <c r="H651" s="107"/>
      <c r="I651" s="107"/>
      <c r="J651" s="107"/>
    </row>
    <row r="652" spans="8:10" x14ac:dyDescent="0.2">
      <c r="H652" s="107"/>
      <c r="I652" s="107"/>
      <c r="J652" s="107"/>
    </row>
    <row r="653" spans="8:10" x14ac:dyDescent="0.2">
      <c r="H653" s="107"/>
      <c r="I653" s="107"/>
      <c r="J653" s="107"/>
    </row>
    <row r="654" spans="8:10" x14ac:dyDescent="0.2">
      <c r="H654" s="107"/>
      <c r="I654" s="107"/>
      <c r="J654" s="107"/>
    </row>
    <row r="655" spans="8:10" x14ac:dyDescent="0.2">
      <c r="H655" s="107"/>
      <c r="I655" s="107"/>
      <c r="J655" s="107"/>
    </row>
    <row r="656" spans="8:10" x14ac:dyDescent="0.2">
      <c r="H656" s="107"/>
      <c r="I656" s="107"/>
      <c r="J656" s="107"/>
    </row>
    <row r="657" spans="8:10" x14ac:dyDescent="0.2">
      <c r="H657" s="107"/>
      <c r="I657" s="107"/>
      <c r="J657" s="107"/>
    </row>
    <row r="658" spans="8:10" x14ac:dyDescent="0.2">
      <c r="H658" s="107"/>
      <c r="I658" s="107"/>
      <c r="J658" s="107"/>
    </row>
    <row r="659" spans="8:10" x14ac:dyDescent="0.2">
      <c r="H659" s="107"/>
      <c r="I659" s="107"/>
      <c r="J659" s="107"/>
    </row>
    <row r="660" spans="8:10" x14ac:dyDescent="0.2">
      <c r="H660" s="107"/>
      <c r="I660" s="107"/>
      <c r="J660" s="107"/>
    </row>
    <row r="661" spans="8:10" x14ac:dyDescent="0.2">
      <c r="H661" s="107"/>
      <c r="I661" s="107"/>
      <c r="J661" s="107"/>
    </row>
    <row r="662" spans="8:10" x14ac:dyDescent="0.2">
      <c r="H662" s="107"/>
      <c r="I662" s="107"/>
      <c r="J662" s="107"/>
    </row>
    <row r="663" spans="8:10" x14ac:dyDescent="0.2">
      <c r="H663" s="107"/>
      <c r="I663" s="107"/>
      <c r="J663" s="107"/>
    </row>
    <row r="664" spans="8:10" x14ac:dyDescent="0.2">
      <c r="H664" s="107"/>
      <c r="I664" s="107"/>
      <c r="J664" s="107"/>
    </row>
    <row r="665" spans="8:10" x14ac:dyDescent="0.2">
      <c r="H665" s="107"/>
      <c r="I665" s="107"/>
      <c r="J665" s="107"/>
    </row>
    <row r="666" spans="8:10" x14ac:dyDescent="0.2">
      <c r="H666" s="107"/>
      <c r="I666" s="107"/>
      <c r="J666" s="107"/>
    </row>
    <row r="667" spans="8:10" x14ac:dyDescent="0.2">
      <c r="H667" s="107"/>
      <c r="I667" s="107"/>
      <c r="J667" s="107"/>
    </row>
    <row r="668" spans="8:10" x14ac:dyDescent="0.2">
      <c r="H668" s="107"/>
      <c r="I668" s="107"/>
      <c r="J668" s="107"/>
    </row>
    <row r="669" spans="8:10" x14ac:dyDescent="0.2">
      <c r="H669" s="107"/>
      <c r="I669" s="107"/>
      <c r="J669" s="107"/>
    </row>
    <row r="670" spans="8:10" x14ac:dyDescent="0.2">
      <c r="H670" s="107"/>
      <c r="I670" s="107"/>
      <c r="J670" s="107"/>
    </row>
    <row r="671" spans="8:10" x14ac:dyDescent="0.2">
      <c r="H671" s="107"/>
      <c r="I671" s="107"/>
      <c r="J671" s="107"/>
    </row>
    <row r="672" spans="8:10" x14ac:dyDescent="0.2">
      <c r="H672" s="107"/>
      <c r="I672" s="107"/>
      <c r="J672" s="107"/>
    </row>
    <row r="673" spans="8:10" x14ac:dyDescent="0.2">
      <c r="H673" s="107"/>
      <c r="I673" s="107"/>
      <c r="J673" s="107"/>
    </row>
    <row r="674" spans="8:10" x14ac:dyDescent="0.2">
      <c r="H674" s="107"/>
      <c r="I674" s="107"/>
      <c r="J674" s="107"/>
    </row>
    <row r="675" spans="8:10" x14ac:dyDescent="0.2">
      <c r="H675" s="107"/>
      <c r="I675" s="107"/>
      <c r="J675" s="107"/>
    </row>
    <row r="676" spans="8:10" x14ac:dyDescent="0.2">
      <c r="H676" s="107"/>
      <c r="I676" s="107"/>
      <c r="J676" s="107"/>
    </row>
    <row r="677" spans="8:10" x14ac:dyDescent="0.2">
      <c r="H677" s="107"/>
      <c r="I677" s="107"/>
      <c r="J677" s="107"/>
    </row>
    <row r="678" spans="8:10" x14ac:dyDescent="0.2">
      <c r="H678" s="107"/>
      <c r="I678" s="107"/>
      <c r="J678" s="107"/>
    </row>
    <row r="679" spans="8:10" x14ac:dyDescent="0.2">
      <c r="H679" s="107"/>
      <c r="I679" s="107"/>
      <c r="J679" s="107"/>
    </row>
    <row r="680" spans="8:10" x14ac:dyDescent="0.2">
      <c r="H680" s="107"/>
      <c r="I680" s="107"/>
      <c r="J680" s="107"/>
    </row>
    <row r="681" spans="8:10" x14ac:dyDescent="0.2">
      <c r="H681" s="107"/>
      <c r="I681" s="107"/>
      <c r="J681" s="107"/>
    </row>
    <row r="682" spans="8:10" x14ac:dyDescent="0.2">
      <c r="H682" s="107"/>
      <c r="I682" s="107"/>
      <c r="J682" s="107"/>
    </row>
    <row r="683" spans="8:10" x14ac:dyDescent="0.2">
      <c r="H683" s="107"/>
      <c r="I683" s="107"/>
      <c r="J683" s="107"/>
    </row>
    <row r="684" spans="8:10" x14ac:dyDescent="0.2">
      <c r="H684" s="107"/>
      <c r="I684" s="107"/>
      <c r="J684" s="107"/>
    </row>
    <row r="685" spans="8:10" x14ac:dyDescent="0.2">
      <c r="H685" s="107"/>
      <c r="I685" s="107"/>
      <c r="J685" s="107"/>
    </row>
    <row r="686" spans="8:10" x14ac:dyDescent="0.2">
      <c r="H686" s="107"/>
      <c r="I686" s="107"/>
      <c r="J686" s="107"/>
    </row>
    <row r="687" spans="8:10" x14ac:dyDescent="0.2">
      <c r="H687" s="107"/>
      <c r="I687" s="107"/>
      <c r="J687" s="107"/>
    </row>
    <row r="688" spans="8:10" x14ac:dyDescent="0.2">
      <c r="H688" s="107"/>
      <c r="I688" s="107"/>
      <c r="J688" s="107"/>
    </row>
    <row r="689" spans="8:10" x14ac:dyDescent="0.2">
      <c r="H689" s="107"/>
      <c r="I689" s="107"/>
      <c r="J689" s="107"/>
    </row>
    <row r="690" spans="8:10" x14ac:dyDescent="0.2">
      <c r="H690" s="107"/>
      <c r="I690" s="107"/>
      <c r="J690" s="107"/>
    </row>
    <row r="691" spans="8:10" x14ac:dyDescent="0.2">
      <c r="H691" s="107"/>
      <c r="I691" s="107"/>
      <c r="J691" s="107"/>
    </row>
    <row r="692" spans="8:10" x14ac:dyDescent="0.2">
      <c r="H692" s="107"/>
      <c r="I692" s="107"/>
      <c r="J692" s="107"/>
    </row>
    <row r="693" spans="8:10" x14ac:dyDescent="0.2">
      <c r="H693" s="107"/>
      <c r="I693" s="107"/>
      <c r="J693" s="107"/>
    </row>
    <row r="694" spans="8:10" x14ac:dyDescent="0.2">
      <c r="H694" s="107"/>
      <c r="I694" s="107"/>
      <c r="J694" s="107"/>
    </row>
    <row r="695" spans="8:10" x14ac:dyDescent="0.2">
      <c r="H695" s="107"/>
      <c r="I695" s="107"/>
      <c r="J695" s="107"/>
    </row>
    <row r="696" spans="8:10" x14ac:dyDescent="0.2">
      <c r="H696" s="107"/>
      <c r="I696" s="107"/>
      <c r="J696" s="107"/>
    </row>
    <row r="697" spans="8:10" x14ac:dyDescent="0.2">
      <c r="H697" s="107"/>
      <c r="I697" s="107"/>
      <c r="J697" s="107"/>
    </row>
    <row r="698" spans="8:10" x14ac:dyDescent="0.2">
      <c r="H698" s="107"/>
      <c r="I698" s="107"/>
      <c r="J698" s="107"/>
    </row>
    <row r="699" spans="8:10" x14ac:dyDescent="0.2">
      <c r="H699" s="107"/>
      <c r="I699" s="107"/>
      <c r="J699" s="107"/>
    </row>
    <row r="700" spans="8:10" x14ac:dyDescent="0.2">
      <c r="H700" s="107"/>
      <c r="I700" s="107"/>
      <c r="J700" s="107"/>
    </row>
    <row r="701" spans="8:10" x14ac:dyDescent="0.2">
      <c r="H701" s="107"/>
      <c r="I701" s="107"/>
      <c r="J701" s="107"/>
    </row>
    <row r="702" spans="8:10" x14ac:dyDescent="0.2">
      <c r="H702" s="107"/>
      <c r="I702" s="107"/>
      <c r="J702" s="107"/>
    </row>
    <row r="703" spans="8:10" x14ac:dyDescent="0.2">
      <c r="H703" s="107"/>
      <c r="I703" s="107"/>
      <c r="J703" s="107"/>
    </row>
    <row r="704" spans="8:10" x14ac:dyDescent="0.2">
      <c r="H704" s="107"/>
      <c r="I704" s="107"/>
      <c r="J704" s="107"/>
    </row>
    <row r="705" spans="8:10" x14ac:dyDescent="0.2">
      <c r="H705" s="107"/>
      <c r="I705" s="107"/>
      <c r="J705" s="107"/>
    </row>
    <row r="706" spans="8:10" x14ac:dyDescent="0.2">
      <c r="H706" s="107"/>
      <c r="I706" s="107"/>
      <c r="J706" s="107"/>
    </row>
    <row r="707" spans="8:10" x14ac:dyDescent="0.2">
      <c r="H707" s="107"/>
      <c r="I707" s="107"/>
      <c r="J707" s="107"/>
    </row>
    <row r="708" spans="8:10" x14ac:dyDescent="0.2">
      <c r="H708" s="107"/>
      <c r="I708" s="107"/>
      <c r="J708" s="107"/>
    </row>
    <row r="709" spans="8:10" x14ac:dyDescent="0.2">
      <c r="H709" s="107"/>
      <c r="I709" s="107"/>
      <c r="J709" s="107"/>
    </row>
    <row r="710" spans="8:10" x14ac:dyDescent="0.2">
      <c r="H710" s="107"/>
      <c r="I710" s="107"/>
      <c r="J710" s="107"/>
    </row>
    <row r="711" spans="8:10" x14ac:dyDescent="0.2">
      <c r="H711" s="107"/>
      <c r="I711" s="107"/>
      <c r="J711" s="107"/>
    </row>
    <row r="712" spans="8:10" x14ac:dyDescent="0.2">
      <c r="H712" s="107"/>
      <c r="I712" s="107"/>
      <c r="J712" s="107"/>
    </row>
    <row r="713" spans="8:10" x14ac:dyDescent="0.2">
      <c r="H713" s="107"/>
      <c r="I713" s="107"/>
      <c r="J713" s="107"/>
    </row>
    <row r="714" spans="8:10" x14ac:dyDescent="0.2">
      <c r="H714" s="107"/>
      <c r="I714" s="107"/>
      <c r="J714" s="107"/>
    </row>
    <row r="715" spans="8:10" x14ac:dyDescent="0.2">
      <c r="H715" s="107"/>
      <c r="I715" s="107"/>
      <c r="J715" s="107"/>
    </row>
    <row r="716" spans="8:10" x14ac:dyDescent="0.2">
      <c r="H716" s="107"/>
      <c r="I716" s="107"/>
      <c r="J716" s="107"/>
    </row>
    <row r="717" spans="8:10" x14ac:dyDescent="0.2">
      <c r="H717" s="107"/>
      <c r="I717" s="107"/>
      <c r="J717" s="107"/>
    </row>
    <row r="718" spans="8:10" x14ac:dyDescent="0.2">
      <c r="H718" s="107"/>
      <c r="I718" s="107"/>
      <c r="J718" s="107"/>
    </row>
    <row r="719" spans="8:10" x14ac:dyDescent="0.2">
      <c r="H719" s="107"/>
      <c r="I719" s="107"/>
      <c r="J719" s="107"/>
    </row>
    <row r="720" spans="8:10" x14ac:dyDescent="0.2">
      <c r="H720" s="107"/>
      <c r="I720" s="107"/>
      <c r="J720" s="107"/>
    </row>
    <row r="721" spans="8:10" x14ac:dyDescent="0.2">
      <c r="H721" s="107"/>
      <c r="I721" s="107"/>
      <c r="J721" s="107"/>
    </row>
    <row r="722" spans="8:10" x14ac:dyDescent="0.2">
      <c r="H722" s="107"/>
      <c r="I722" s="107"/>
      <c r="J722" s="107"/>
    </row>
    <row r="723" spans="8:10" x14ac:dyDescent="0.2">
      <c r="H723" s="107"/>
      <c r="I723" s="107"/>
      <c r="J723" s="107"/>
    </row>
    <row r="724" spans="8:10" x14ac:dyDescent="0.2">
      <c r="H724" s="107"/>
      <c r="I724" s="107"/>
      <c r="J724" s="107"/>
    </row>
    <row r="725" spans="8:10" x14ac:dyDescent="0.2">
      <c r="H725" s="107"/>
      <c r="I725" s="107"/>
      <c r="J725" s="107"/>
    </row>
    <row r="726" spans="8:10" x14ac:dyDescent="0.2">
      <c r="H726" s="107"/>
      <c r="I726" s="107"/>
      <c r="J726" s="107"/>
    </row>
    <row r="727" spans="8:10" x14ac:dyDescent="0.2">
      <c r="H727" s="107"/>
      <c r="I727" s="107"/>
      <c r="J727" s="107"/>
    </row>
    <row r="728" spans="8:10" x14ac:dyDescent="0.2">
      <c r="H728" s="107"/>
      <c r="I728" s="107"/>
      <c r="J728" s="107"/>
    </row>
    <row r="729" spans="8:10" x14ac:dyDescent="0.2">
      <c r="H729" s="107"/>
      <c r="I729" s="107"/>
      <c r="J729" s="107"/>
    </row>
    <row r="730" spans="8:10" x14ac:dyDescent="0.2">
      <c r="H730" s="107"/>
      <c r="I730" s="107"/>
      <c r="J730" s="107"/>
    </row>
    <row r="731" spans="8:10" x14ac:dyDescent="0.2">
      <c r="H731" s="107"/>
      <c r="I731" s="107"/>
      <c r="J731" s="107"/>
    </row>
    <row r="732" spans="8:10" x14ac:dyDescent="0.2">
      <c r="H732" s="107"/>
      <c r="I732" s="107"/>
      <c r="J732" s="107"/>
    </row>
    <row r="733" spans="8:10" x14ac:dyDescent="0.2">
      <c r="H733" s="107"/>
      <c r="I733" s="107"/>
      <c r="J733" s="107"/>
    </row>
    <row r="734" spans="8:10" x14ac:dyDescent="0.2">
      <c r="H734" s="107"/>
      <c r="I734" s="107"/>
      <c r="J734" s="107"/>
    </row>
    <row r="735" spans="8:10" x14ac:dyDescent="0.2">
      <c r="H735" s="107"/>
      <c r="I735" s="107"/>
      <c r="J735" s="107"/>
    </row>
    <row r="736" spans="8:10" x14ac:dyDescent="0.2">
      <c r="H736" s="107"/>
      <c r="I736" s="107"/>
      <c r="J736" s="107"/>
    </row>
    <row r="737" spans="8:10" x14ac:dyDescent="0.2">
      <c r="H737" s="107"/>
      <c r="I737" s="107"/>
      <c r="J737" s="107"/>
    </row>
    <row r="738" spans="8:10" x14ac:dyDescent="0.2">
      <c r="H738" s="107"/>
      <c r="I738" s="107"/>
      <c r="J738" s="107"/>
    </row>
    <row r="739" spans="8:10" x14ac:dyDescent="0.2">
      <c r="H739" s="107"/>
      <c r="I739" s="107"/>
      <c r="J739" s="107"/>
    </row>
    <row r="740" spans="8:10" x14ac:dyDescent="0.2">
      <c r="H740" s="107"/>
      <c r="I740" s="107"/>
      <c r="J740" s="107"/>
    </row>
    <row r="741" spans="8:10" x14ac:dyDescent="0.2">
      <c r="H741" s="107"/>
      <c r="I741" s="107"/>
      <c r="J741" s="107"/>
    </row>
    <row r="742" spans="8:10" x14ac:dyDescent="0.2">
      <c r="H742" s="107"/>
      <c r="I742" s="107"/>
      <c r="J742" s="107"/>
    </row>
    <row r="743" spans="8:10" x14ac:dyDescent="0.2">
      <c r="H743" s="107"/>
      <c r="I743" s="107"/>
      <c r="J743" s="107"/>
    </row>
    <row r="744" spans="8:10" x14ac:dyDescent="0.2">
      <c r="H744" s="107"/>
      <c r="I744" s="107"/>
      <c r="J744" s="107"/>
    </row>
    <row r="745" spans="8:10" x14ac:dyDescent="0.2">
      <c r="H745" s="107"/>
      <c r="I745" s="107"/>
      <c r="J745" s="107"/>
    </row>
    <row r="746" spans="8:10" x14ac:dyDescent="0.2">
      <c r="H746" s="107"/>
      <c r="I746" s="107"/>
      <c r="J746" s="107"/>
    </row>
    <row r="747" spans="8:10" x14ac:dyDescent="0.2">
      <c r="H747" s="107"/>
      <c r="I747" s="107"/>
      <c r="J747" s="107"/>
    </row>
    <row r="748" spans="8:10" x14ac:dyDescent="0.2">
      <c r="H748" s="107"/>
      <c r="I748" s="107"/>
      <c r="J748" s="107"/>
    </row>
    <row r="749" spans="8:10" x14ac:dyDescent="0.2">
      <c r="H749" s="107"/>
      <c r="I749" s="107"/>
      <c r="J749" s="107"/>
    </row>
    <row r="750" spans="8:10" x14ac:dyDescent="0.2">
      <c r="H750" s="107"/>
      <c r="I750" s="107"/>
      <c r="J750" s="107"/>
    </row>
    <row r="751" spans="8:10" x14ac:dyDescent="0.2">
      <c r="H751" s="107"/>
      <c r="I751" s="107"/>
      <c r="J751" s="107"/>
    </row>
    <row r="752" spans="8:10" x14ac:dyDescent="0.2">
      <c r="H752" s="107"/>
      <c r="I752" s="107"/>
      <c r="J752" s="107"/>
    </row>
    <row r="753" spans="8:10" x14ac:dyDescent="0.2">
      <c r="H753" s="107"/>
      <c r="I753" s="107"/>
      <c r="J753" s="107"/>
    </row>
    <row r="754" spans="8:10" x14ac:dyDescent="0.2">
      <c r="H754" s="107"/>
      <c r="I754" s="107"/>
      <c r="J754" s="107"/>
    </row>
    <row r="755" spans="8:10" x14ac:dyDescent="0.2">
      <c r="H755" s="107"/>
      <c r="I755" s="107"/>
      <c r="J755" s="107"/>
    </row>
    <row r="756" spans="8:10" x14ac:dyDescent="0.2">
      <c r="H756" s="107"/>
      <c r="I756" s="107"/>
      <c r="J756" s="107"/>
    </row>
    <row r="757" spans="8:10" x14ac:dyDescent="0.2">
      <c r="H757" s="107"/>
      <c r="I757" s="107"/>
      <c r="J757" s="107"/>
    </row>
    <row r="758" spans="8:10" x14ac:dyDescent="0.2">
      <c r="H758" s="107"/>
      <c r="I758" s="107"/>
      <c r="J758" s="107"/>
    </row>
    <row r="759" spans="8:10" x14ac:dyDescent="0.2">
      <c r="H759" s="107"/>
      <c r="I759" s="107"/>
      <c r="J759" s="107"/>
    </row>
    <row r="760" spans="8:10" x14ac:dyDescent="0.2">
      <c r="H760" s="107"/>
      <c r="I760" s="107"/>
      <c r="J760" s="107"/>
    </row>
    <row r="761" spans="8:10" x14ac:dyDescent="0.2">
      <c r="H761" s="107"/>
      <c r="I761" s="107"/>
      <c r="J761" s="107"/>
    </row>
    <row r="762" spans="8:10" x14ac:dyDescent="0.2">
      <c r="H762" s="107"/>
      <c r="I762" s="107"/>
      <c r="J762" s="107"/>
    </row>
    <row r="763" spans="8:10" x14ac:dyDescent="0.2">
      <c r="H763" s="107"/>
      <c r="I763" s="107"/>
      <c r="J763" s="107"/>
    </row>
    <row r="764" spans="8:10" x14ac:dyDescent="0.2">
      <c r="H764" s="107"/>
      <c r="I764" s="107"/>
      <c r="J764" s="107"/>
    </row>
    <row r="765" spans="8:10" x14ac:dyDescent="0.2">
      <c r="H765" s="107"/>
      <c r="I765" s="107"/>
      <c r="J765" s="107"/>
    </row>
    <row r="766" spans="8:10" x14ac:dyDescent="0.2">
      <c r="H766" s="107"/>
      <c r="I766" s="107"/>
      <c r="J766" s="107"/>
    </row>
    <row r="767" spans="8:10" x14ac:dyDescent="0.2">
      <c r="H767" s="107"/>
      <c r="I767" s="107"/>
      <c r="J767" s="107"/>
    </row>
    <row r="768" spans="8:10" x14ac:dyDescent="0.2">
      <c r="H768" s="107"/>
      <c r="I768" s="107"/>
      <c r="J768" s="107"/>
    </row>
    <row r="769" spans="8:10" x14ac:dyDescent="0.2">
      <c r="H769" s="107"/>
      <c r="I769" s="107"/>
      <c r="J769" s="107"/>
    </row>
    <row r="770" spans="8:10" x14ac:dyDescent="0.2">
      <c r="H770" s="107"/>
      <c r="I770" s="107"/>
      <c r="J770" s="107"/>
    </row>
    <row r="771" spans="8:10" x14ac:dyDescent="0.2">
      <c r="H771" s="107"/>
      <c r="I771" s="107"/>
      <c r="J771" s="107"/>
    </row>
    <row r="772" spans="8:10" x14ac:dyDescent="0.2">
      <c r="H772" s="107"/>
      <c r="I772" s="107"/>
      <c r="J772" s="107"/>
    </row>
    <row r="773" spans="8:10" x14ac:dyDescent="0.2">
      <c r="H773" s="107"/>
      <c r="I773" s="107"/>
      <c r="J773" s="107"/>
    </row>
    <row r="774" spans="8:10" x14ac:dyDescent="0.2">
      <c r="H774" s="107"/>
      <c r="I774" s="107"/>
      <c r="J774" s="107"/>
    </row>
    <row r="775" spans="8:10" x14ac:dyDescent="0.2">
      <c r="H775" s="107"/>
      <c r="I775" s="107"/>
      <c r="J775" s="107"/>
    </row>
    <row r="776" spans="8:10" x14ac:dyDescent="0.2">
      <c r="H776" s="107"/>
      <c r="I776" s="107"/>
      <c r="J776" s="107"/>
    </row>
    <row r="777" spans="8:10" x14ac:dyDescent="0.2">
      <c r="H777" s="107"/>
      <c r="I777" s="107"/>
      <c r="J777" s="107"/>
    </row>
    <row r="778" spans="8:10" x14ac:dyDescent="0.2">
      <c r="H778" s="107"/>
      <c r="I778" s="107"/>
      <c r="J778" s="107"/>
    </row>
    <row r="779" spans="8:10" x14ac:dyDescent="0.2">
      <c r="H779" s="107"/>
      <c r="I779" s="107"/>
      <c r="J779" s="107"/>
    </row>
    <row r="780" spans="8:10" x14ac:dyDescent="0.2">
      <c r="H780" s="107"/>
      <c r="I780" s="107"/>
      <c r="J780" s="107"/>
    </row>
    <row r="781" spans="8:10" x14ac:dyDescent="0.2">
      <c r="H781" s="107"/>
      <c r="I781" s="107"/>
      <c r="J781" s="107"/>
    </row>
    <row r="782" spans="8:10" x14ac:dyDescent="0.2">
      <c r="H782" s="107"/>
      <c r="I782" s="107"/>
      <c r="J782" s="107"/>
    </row>
    <row r="783" spans="8:10" x14ac:dyDescent="0.2">
      <c r="H783" s="107"/>
      <c r="I783" s="107"/>
      <c r="J783" s="107"/>
    </row>
    <row r="784" spans="8:10" x14ac:dyDescent="0.2">
      <c r="H784" s="107"/>
      <c r="I784" s="107"/>
      <c r="J784" s="107"/>
    </row>
    <row r="785" spans="8:10" x14ac:dyDescent="0.2">
      <c r="H785" s="107"/>
      <c r="I785" s="107"/>
      <c r="J785" s="107"/>
    </row>
    <row r="786" spans="8:10" x14ac:dyDescent="0.2">
      <c r="H786" s="107"/>
      <c r="I786" s="107"/>
      <c r="J786" s="107"/>
    </row>
    <row r="787" spans="8:10" x14ac:dyDescent="0.2">
      <c r="H787" s="107"/>
      <c r="I787" s="107"/>
      <c r="J787" s="107"/>
    </row>
    <row r="788" spans="8:10" x14ac:dyDescent="0.2">
      <c r="H788" s="107"/>
      <c r="I788" s="107"/>
      <c r="J788" s="107"/>
    </row>
    <row r="789" spans="8:10" x14ac:dyDescent="0.2">
      <c r="H789" s="107"/>
      <c r="I789" s="107"/>
      <c r="J789" s="107"/>
    </row>
    <row r="790" spans="8:10" x14ac:dyDescent="0.2">
      <c r="H790" s="107"/>
      <c r="I790" s="107"/>
      <c r="J790" s="107"/>
    </row>
    <row r="791" spans="8:10" x14ac:dyDescent="0.2">
      <c r="H791" s="107"/>
      <c r="I791" s="107"/>
      <c r="J791" s="107"/>
    </row>
    <row r="792" spans="8:10" x14ac:dyDescent="0.2">
      <c r="H792" s="107"/>
      <c r="I792" s="107"/>
      <c r="J792" s="107"/>
    </row>
    <row r="793" spans="8:10" x14ac:dyDescent="0.2">
      <c r="H793" s="107"/>
      <c r="I793" s="107"/>
      <c r="J793" s="107"/>
    </row>
    <row r="794" spans="8:10" x14ac:dyDescent="0.2">
      <c r="H794" s="107"/>
      <c r="I794" s="107"/>
      <c r="J794" s="107"/>
    </row>
    <row r="795" spans="8:10" x14ac:dyDescent="0.2">
      <c r="H795" s="107"/>
      <c r="I795" s="107"/>
      <c r="J795" s="107"/>
    </row>
    <row r="796" spans="8:10" x14ac:dyDescent="0.2">
      <c r="H796" s="107"/>
      <c r="I796" s="107"/>
      <c r="J796" s="107"/>
    </row>
    <row r="797" spans="8:10" x14ac:dyDescent="0.2">
      <c r="H797" s="107"/>
      <c r="I797" s="107"/>
      <c r="J797" s="107"/>
    </row>
    <row r="798" spans="8:10" x14ac:dyDescent="0.2">
      <c r="H798" s="107"/>
      <c r="I798" s="107"/>
      <c r="J798" s="107"/>
    </row>
    <row r="799" spans="8:10" x14ac:dyDescent="0.2">
      <c r="H799" s="107"/>
      <c r="I799" s="107"/>
      <c r="J799" s="107"/>
    </row>
    <row r="800" spans="8:10" x14ac:dyDescent="0.2">
      <c r="H800" s="107"/>
      <c r="I800" s="107"/>
      <c r="J800" s="107"/>
    </row>
    <row r="801" spans="8:10" x14ac:dyDescent="0.2">
      <c r="H801" s="107"/>
      <c r="I801" s="107"/>
      <c r="J801" s="107"/>
    </row>
    <row r="802" spans="8:10" x14ac:dyDescent="0.2">
      <c r="H802" s="107"/>
      <c r="I802" s="107"/>
      <c r="J802" s="107"/>
    </row>
    <row r="803" spans="8:10" x14ac:dyDescent="0.2">
      <c r="H803" s="107"/>
      <c r="I803" s="107"/>
      <c r="J803" s="107"/>
    </row>
    <row r="804" spans="8:10" x14ac:dyDescent="0.2">
      <c r="H804" s="107"/>
      <c r="I804" s="107"/>
      <c r="J804" s="107"/>
    </row>
    <row r="805" spans="8:10" x14ac:dyDescent="0.2">
      <c r="H805" s="107"/>
      <c r="I805" s="107"/>
      <c r="J805" s="107"/>
    </row>
    <row r="806" spans="8:10" x14ac:dyDescent="0.2">
      <c r="H806" s="107"/>
      <c r="I806" s="107"/>
      <c r="J806" s="107"/>
    </row>
    <row r="807" spans="8:10" x14ac:dyDescent="0.2">
      <c r="H807" s="107"/>
      <c r="I807" s="107"/>
      <c r="J807" s="107"/>
    </row>
    <row r="808" spans="8:10" x14ac:dyDescent="0.2">
      <c r="H808" s="107"/>
      <c r="I808" s="107"/>
      <c r="J808" s="107"/>
    </row>
    <row r="809" spans="8:10" x14ac:dyDescent="0.2">
      <c r="H809" s="107"/>
      <c r="I809" s="107"/>
      <c r="J809" s="107"/>
    </row>
    <row r="810" spans="8:10" x14ac:dyDescent="0.2">
      <c r="H810" s="107"/>
      <c r="I810" s="107"/>
      <c r="J810" s="107"/>
    </row>
    <row r="811" spans="8:10" x14ac:dyDescent="0.2">
      <c r="H811" s="107"/>
      <c r="I811" s="107"/>
      <c r="J811" s="107"/>
    </row>
    <row r="812" spans="8:10" x14ac:dyDescent="0.2">
      <c r="H812" s="107"/>
      <c r="I812" s="107"/>
      <c r="J812" s="107"/>
    </row>
    <row r="813" spans="8:10" x14ac:dyDescent="0.2">
      <c r="H813" s="107"/>
      <c r="I813" s="107"/>
      <c r="J813" s="107"/>
    </row>
    <row r="814" spans="8:10" x14ac:dyDescent="0.2">
      <c r="H814" s="107"/>
      <c r="I814" s="107"/>
      <c r="J814" s="107"/>
    </row>
    <row r="815" spans="8:10" x14ac:dyDescent="0.2">
      <c r="H815" s="107"/>
      <c r="I815" s="107"/>
      <c r="J815" s="107"/>
    </row>
    <row r="816" spans="8:10" x14ac:dyDescent="0.2">
      <c r="H816" s="107"/>
      <c r="I816" s="107"/>
      <c r="J816" s="107"/>
    </row>
    <row r="817" spans="8:10" x14ac:dyDescent="0.2">
      <c r="H817" s="107"/>
      <c r="I817" s="107"/>
      <c r="J817" s="107"/>
    </row>
    <row r="818" spans="8:10" x14ac:dyDescent="0.2">
      <c r="H818" s="107"/>
      <c r="I818" s="107"/>
      <c r="J818" s="107"/>
    </row>
    <row r="819" spans="8:10" x14ac:dyDescent="0.2">
      <c r="H819" s="107"/>
      <c r="I819" s="107"/>
      <c r="J819" s="107"/>
    </row>
    <row r="820" spans="8:10" x14ac:dyDescent="0.2">
      <c r="H820" s="107"/>
      <c r="I820" s="107"/>
      <c r="J820" s="107"/>
    </row>
    <row r="821" spans="8:10" x14ac:dyDescent="0.2">
      <c r="H821" s="107"/>
      <c r="I821" s="107"/>
      <c r="J821" s="107"/>
    </row>
    <row r="822" spans="8:10" x14ac:dyDescent="0.2">
      <c r="H822" s="107"/>
      <c r="I822" s="107"/>
      <c r="J822" s="107"/>
    </row>
    <row r="823" spans="8:10" x14ac:dyDescent="0.2">
      <c r="H823" s="107"/>
      <c r="I823" s="107"/>
      <c r="J823" s="107"/>
    </row>
    <row r="824" spans="8:10" x14ac:dyDescent="0.2">
      <c r="H824" s="107"/>
      <c r="I824" s="107"/>
      <c r="J824" s="107"/>
    </row>
    <row r="825" spans="8:10" x14ac:dyDescent="0.2">
      <c r="H825" s="107"/>
      <c r="I825" s="107"/>
      <c r="J825" s="107"/>
    </row>
    <row r="826" spans="8:10" x14ac:dyDescent="0.2">
      <c r="H826" s="107"/>
      <c r="I826" s="107"/>
      <c r="J826" s="107"/>
    </row>
    <row r="827" spans="8:10" x14ac:dyDescent="0.2">
      <c r="H827" s="107"/>
      <c r="I827" s="107"/>
      <c r="J827" s="107"/>
    </row>
    <row r="828" spans="8:10" x14ac:dyDescent="0.2">
      <c r="H828" s="107"/>
      <c r="I828" s="107"/>
      <c r="J828" s="107"/>
    </row>
    <row r="829" spans="8:10" x14ac:dyDescent="0.2">
      <c r="H829" s="107"/>
      <c r="I829" s="107"/>
      <c r="J829" s="107"/>
    </row>
    <row r="830" spans="8:10" x14ac:dyDescent="0.2">
      <c r="H830" s="107"/>
      <c r="I830" s="107"/>
      <c r="J830" s="107"/>
    </row>
    <row r="831" spans="8:10" x14ac:dyDescent="0.2">
      <c r="H831" s="107"/>
      <c r="I831" s="107"/>
      <c r="J831" s="107"/>
    </row>
    <row r="832" spans="8:10" x14ac:dyDescent="0.2">
      <c r="H832" s="107"/>
      <c r="I832" s="107"/>
      <c r="J832" s="107"/>
    </row>
    <row r="833" spans="8:10" x14ac:dyDescent="0.2">
      <c r="H833" s="107"/>
      <c r="I833" s="107"/>
      <c r="J833" s="107"/>
    </row>
    <row r="834" spans="8:10" x14ac:dyDescent="0.2">
      <c r="H834" s="107"/>
      <c r="I834" s="107"/>
      <c r="J834" s="107"/>
    </row>
    <row r="835" spans="8:10" x14ac:dyDescent="0.2">
      <c r="H835" s="107"/>
      <c r="I835" s="107"/>
      <c r="J835" s="107"/>
    </row>
    <row r="836" spans="8:10" x14ac:dyDescent="0.2">
      <c r="H836" s="107"/>
      <c r="I836" s="107"/>
      <c r="J836" s="107"/>
    </row>
    <row r="837" spans="8:10" x14ac:dyDescent="0.2">
      <c r="H837" s="107"/>
      <c r="I837" s="107"/>
      <c r="J837" s="107"/>
    </row>
    <row r="838" spans="8:10" x14ac:dyDescent="0.2">
      <c r="H838" s="107"/>
      <c r="I838" s="107"/>
      <c r="J838" s="107"/>
    </row>
    <row r="839" spans="8:10" x14ac:dyDescent="0.2">
      <c r="H839" s="107"/>
      <c r="I839" s="107"/>
      <c r="J839" s="107"/>
    </row>
    <row r="840" spans="8:10" x14ac:dyDescent="0.2">
      <c r="H840" s="107"/>
      <c r="I840" s="107"/>
      <c r="J840" s="107"/>
    </row>
    <row r="841" spans="8:10" x14ac:dyDescent="0.2">
      <c r="H841" s="107"/>
      <c r="I841" s="107"/>
      <c r="J841" s="107"/>
    </row>
    <row r="842" spans="8:10" x14ac:dyDescent="0.2">
      <c r="H842" s="107"/>
      <c r="I842" s="107"/>
      <c r="J842" s="107"/>
    </row>
    <row r="843" spans="8:10" x14ac:dyDescent="0.2">
      <c r="H843" s="107"/>
      <c r="I843" s="107"/>
      <c r="J843" s="107"/>
    </row>
    <row r="844" spans="8:10" x14ac:dyDescent="0.2">
      <c r="H844" s="107"/>
      <c r="I844" s="107"/>
      <c r="J844" s="107"/>
    </row>
    <row r="845" spans="8:10" x14ac:dyDescent="0.2">
      <c r="H845" s="107"/>
      <c r="I845" s="107"/>
      <c r="J845" s="107"/>
    </row>
    <row r="846" spans="8:10" x14ac:dyDescent="0.2">
      <c r="H846" s="107"/>
      <c r="I846" s="107"/>
      <c r="J846" s="107"/>
    </row>
    <row r="847" spans="8:10" x14ac:dyDescent="0.2">
      <c r="H847" s="107"/>
      <c r="I847" s="107"/>
      <c r="J847" s="107"/>
    </row>
    <row r="848" spans="8:10" x14ac:dyDescent="0.2">
      <c r="H848" s="107"/>
      <c r="I848" s="107"/>
      <c r="J848" s="107"/>
    </row>
    <row r="849" spans="8:10" x14ac:dyDescent="0.2">
      <c r="H849" s="107"/>
      <c r="I849" s="107"/>
      <c r="J849" s="107"/>
    </row>
    <row r="850" spans="8:10" x14ac:dyDescent="0.2">
      <c r="H850" s="107"/>
      <c r="I850" s="107"/>
      <c r="J850" s="107"/>
    </row>
    <row r="851" spans="8:10" x14ac:dyDescent="0.2">
      <c r="H851" s="107"/>
      <c r="I851" s="107"/>
      <c r="J851" s="107"/>
    </row>
    <row r="852" spans="8:10" x14ac:dyDescent="0.2">
      <c r="H852" s="107"/>
      <c r="I852" s="107"/>
      <c r="J852" s="107"/>
    </row>
    <row r="853" spans="8:10" x14ac:dyDescent="0.2">
      <c r="H853" s="107"/>
      <c r="I853" s="107"/>
      <c r="J853" s="107"/>
    </row>
    <row r="854" spans="8:10" x14ac:dyDescent="0.2">
      <c r="H854" s="107"/>
      <c r="I854" s="107"/>
      <c r="J854" s="107"/>
    </row>
    <row r="855" spans="8:10" x14ac:dyDescent="0.2">
      <c r="H855" s="107"/>
      <c r="I855" s="107"/>
      <c r="J855" s="107"/>
    </row>
    <row r="856" spans="8:10" x14ac:dyDescent="0.2">
      <c r="H856" s="107"/>
      <c r="I856" s="107"/>
      <c r="J856" s="107"/>
    </row>
    <row r="857" spans="8:10" x14ac:dyDescent="0.2">
      <c r="H857" s="107"/>
      <c r="I857" s="107"/>
      <c r="J857" s="107"/>
    </row>
    <row r="858" spans="8:10" x14ac:dyDescent="0.2">
      <c r="H858" s="107"/>
      <c r="I858" s="107"/>
      <c r="J858" s="107"/>
    </row>
    <row r="859" spans="8:10" x14ac:dyDescent="0.2">
      <c r="H859" s="107"/>
      <c r="I859" s="107"/>
      <c r="J859" s="107"/>
    </row>
    <row r="860" spans="8:10" x14ac:dyDescent="0.2">
      <c r="H860" s="107"/>
      <c r="I860" s="107"/>
      <c r="J860" s="107"/>
    </row>
    <row r="861" spans="8:10" x14ac:dyDescent="0.2">
      <c r="H861" s="107"/>
      <c r="I861" s="107"/>
      <c r="J861" s="107"/>
    </row>
    <row r="862" spans="8:10" x14ac:dyDescent="0.2">
      <c r="H862" s="107"/>
      <c r="I862" s="107"/>
      <c r="J862" s="107"/>
    </row>
    <row r="863" spans="8:10" x14ac:dyDescent="0.2">
      <c r="H863" s="107"/>
      <c r="I863" s="107"/>
      <c r="J863" s="107"/>
    </row>
    <row r="864" spans="8:10" x14ac:dyDescent="0.2">
      <c r="H864" s="107"/>
      <c r="I864" s="107"/>
      <c r="J864" s="107"/>
    </row>
    <row r="865" spans="8:10" x14ac:dyDescent="0.2">
      <c r="H865" s="107"/>
      <c r="I865" s="107"/>
      <c r="J865" s="107"/>
    </row>
    <row r="866" spans="8:10" x14ac:dyDescent="0.2">
      <c r="H866" s="107"/>
      <c r="I866" s="107"/>
      <c r="J866" s="107"/>
    </row>
    <row r="867" spans="8:10" x14ac:dyDescent="0.2">
      <c r="H867" s="107"/>
      <c r="I867" s="107"/>
      <c r="J867" s="107"/>
    </row>
    <row r="868" spans="8:10" x14ac:dyDescent="0.2">
      <c r="H868" s="107"/>
      <c r="I868" s="107"/>
      <c r="J868" s="107"/>
    </row>
    <row r="869" spans="8:10" x14ac:dyDescent="0.2">
      <c r="H869" s="107"/>
      <c r="I869" s="107"/>
      <c r="J869" s="107"/>
    </row>
    <row r="870" spans="8:10" x14ac:dyDescent="0.2">
      <c r="H870" s="107"/>
      <c r="I870" s="107"/>
      <c r="J870" s="107"/>
    </row>
    <row r="871" spans="8:10" x14ac:dyDescent="0.2">
      <c r="H871" s="107"/>
      <c r="I871" s="107"/>
      <c r="J871" s="107"/>
    </row>
    <row r="872" spans="8:10" x14ac:dyDescent="0.2">
      <c r="H872" s="107"/>
      <c r="I872" s="107"/>
      <c r="J872" s="107"/>
    </row>
    <row r="873" spans="8:10" x14ac:dyDescent="0.2">
      <c r="H873" s="107"/>
      <c r="I873" s="107"/>
      <c r="J873" s="107"/>
    </row>
    <row r="874" spans="8:10" x14ac:dyDescent="0.2">
      <c r="H874" s="107"/>
      <c r="I874" s="107"/>
      <c r="J874" s="107"/>
    </row>
    <row r="875" spans="8:10" x14ac:dyDescent="0.2">
      <c r="H875" s="107"/>
      <c r="I875" s="107"/>
      <c r="J875" s="107"/>
    </row>
    <row r="876" spans="8:10" x14ac:dyDescent="0.2">
      <c r="H876" s="107"/>
      <c r="I876" s="107"/>
      <c r="J876" s="107"/>
    </row>
    <row r="877" spans="8:10" x14ac:dyDescent="0.2">
      <c r="H877" s="107"/>
      <c r="I877" s="107"/>
      <c r="J877" s="107"/>
    </row>
    <row r="878" spans="8:10" x14ac:dyDescent="0.2">
      <c r="H878" s="107"/>
      <c r="I878" s="107"/>
      <c r="J878" s="107"/>
    </row>
    <row r="879" spans="8:10" x14ac:dyDescent="0.2">
      <c r="H879" s="107"/>
      <c r="I879" s="107"/>
      <c r="J879" s="107"/>
    </row>
    <row r="880" spans="8:10" x14ac:dyDescent="0.2">
      <c r="H880" s="107"/>
      <c r="I880" s="107"/>
      <c r="J880" s="107"/>
    </row>
    <row r="881" spans="8:10" x14ac:dyDescent="0.2">
      <c r="H881" s="107"/>
      <c r="I881" s="107"/>
      <c r="J881" s="107"/>
    </row>
    <row r="882" spans="8:10" x14ac:dyDescent="0.2">
      <c r="H882" s="107"/>
      <c r="I882" s="107"/>
      <c r="J882" s="107"/>
    </row>
    <row r="883" spans="8:10" x14ac:dyDescent="0.2">
      <c r="H883" s="107"/>
      <c r="I883" s="107"/>
      <c r="J883" s="107"/>
    </row>
    <row r="884" spans="8:10" x14ac:dyDescent="0.2">
      <c r="H884" s="107"/>
      <c r="I884" s="107"/>
      <c r="J884" s="107"/>
    </row>
    <row r="885" spans="8:10" x14ac:dyDescent="0.2">
      <c r="H885" s="107"/>
      <c r="I885" s="107"/>
      <c r="J885" s="107"/>
    </row>
    <row r="886" spans="8:10" x14ac:dyDescent="0.2">
      <c r="H886" s="107"/>
      <c r="I886" s="107"/>
      <c r="J886" s="107"/>
    </row>
    <row r="887" spans="8:10" x14ac:dyDescent="0.2">
      <c r="H887" s="107"/>
      <c r="I887" s="107"/>
      <c r="J887" s="107"/>
    </row>
    <row r="888" spans="8:10" x14ac:dyDescent="0.2">
      <c r="H888" s="107"/>
      <c r="I888" s="107"/>
      <c r="J888" s="107"/>
    </row>
    <row r="889" spans="8:10" x14ac:dyDescent="0.2">
      <c r="H889" s="107"/>
      <c r="I889" s="107"/>
      <c r="J889" s="107"/>
    </row>
    <row r="890" spans="8:10" x14ac:dyDescent="0.2">
      <c r="H890" s="107"/>
      <c r="I890" s="107"/>
      <c r="J890" s="107"/>
    </row>
    <row r="891" spans="8:10" x14ac:dyDescent="0.2">
      <c r="H891" s="107"/>
      <c r="I891" s="107"/>
      <c r="J891" s="107"/>
    </row>
    <row r="892" spans="8:10" x14ac:dyDescent="0.2">
      <c r="H892" s="107"/>
      <c r="I892" s="107"/>
      <c r="J892" s="107"/>
    </row>
    <row r="893" spans="8:10" x14ac:dyDescent="0.2">
      <c r="H893" s="107"/>
      <c r="I893" s="107"/>
      <c r="J893" s="107"/>
    </row>
    <row r="894" spans="8:10" x14ac:dyDescent="0.2">
      <c r="H894" s="107"/>
      <c r="I894" s="107"/>
      <c r="J894" s="107"/>
    </row>
    <row r="895" spans="8:10" x14ac:dyDescent="0.2">
      <c r="H895" s="107"/>
      <c r="I895" s="107"/>
      <c r="J895" s="107"/>
    </row>
    <row r="896" spans="8:10" x14ac:dyDescent="0.2">
      <c r="H896" s="107"/>
      <c r="I896" s="107"/>
      <c r="J896" s="107"/>
    </row>
    <row r="897" spans="8:10" x14ac:dyDescent="0.2">
      <c r="H897" s="107"/>
      <c r="I897" s="107"/>
      <c r="J897" s="107"/>
    </row>
    <row r="898" spans="8:10" x14ac:dyDescent="0.2">
      <c r="H898" s="107"/>
      <c r="I898" s="107"/>
      <c r="J898" s="107"/>
    </row>
    <row r="899" spans="8:10" x14ac:dyDescent="0.2">
      <c r="H899" s="107"/>
      <c r="I899" s="107"/>
      <c r="J899" s="107"/>
    </row>
    <row r="900" spans="8:10" x14ac:dyDescent="0.2">
      <c r="H900" s="107"/>
      <c r="I900" s="107"/>
      <c r="J900" s="107"/>
    </row>
    <row r="901" spans="8:10" x14ac:dyDescent="0.2">
      <c r="H901" s="107"/>
      <c r="I901" s="107"/>
      <c r="J901" s="107"/>
    </row>
    <row r="902" spans="8:10" x14ac:dyDescent="0.2">
      <c r="H902" s="107"/>
      <c r="I902" s="107"/>
      <c r="J902" s="107"/>
    </row>
    <row r="903" spans="8:10" x14ac:dyDescent="0.2">
      <c r="H903" s="107"/>
      <c r="I903" s="107"/>
      <c r="J903" s="107"/>
    </row>
    <row r="904" spans="8:10" x14ac:dyDescent="0.2">
      <c r="H904" s="107"/>
      <c r="I904" s="107"/>
      <c r="J904" s="107"/>
    </row>
    <row r="905" spans="8:10" x14ac:dyDescent="0.2">
      <c r="H905" s="107"/>
      <c r="I905" s="107"/>
      <c r="J905" s="107"/>
    </row>
    <row r="906" spans="8:10" x14ac:dyDescent="0.2">
      <c r="H906" s="107"/>
      <c r="I906" s="107"/>
      <c r="J906" s="107"/>
    </row>
    <row r="907" spans="8:10" x14ac:dyDescent="0.2">
      <c r="H907" s="107"/>
      <c r="I907" s="107"/>
      <c r="J907" s="107"/>
    </row>
    <row r="908" spans="8:10" x14ac:dyDescent="0.2">
      <c r="H908" s="107"/>
      <c r="I908" s="107"/>
      <c r="J908" s="107"/>
    </row>
    <row r="909" spans="8:10" x14ac:dyDescent="0.2">
      <c r="H909" s="107"/>
      <c r="I909" s="107"/>
      <c r="J909" s="107"/>
    </row>
    <row r="910" spans="8:10" x14ac:dyDescent="0.2">
      <c r="H910" s="107"/>
      <c r="I910" s="107"/>
      <c r="J910" s="107"/>
    </row>
    <row r="911" spans="8:10" x14ac:dyDescent="0.2">
      <c r="H911" s="107"/>
      <c r="I911" s="107"/>
      <c r="J911" s="107"/>
    </row>
    <row r="912" spans="8:10" x14ac:dyDescent="0.2">
      <c r="H912" s="107"/>
      <c r="I912" s="107"/>
      <c r="J912" s="107"/>
    </row>
    <row r="913" spans="8:10" x14ac:dyDescent="0.2">
      <c r="H913" s="107"/>
      <c r="I913" s="107"/>
      <c r="J913" s="107"/>
    </row>
    <row r="914" spans="8:10" x14ac:dyDescent="0.2">
      <c r="H914" s="107"/>
      <c r="I914" s="107"/>
      <c r="J914" s="107"/>
    </row>
    <row r="915" spans="8:10" x14ac:dyDescent="0.2">
      <c r="H915" s="107"/>
      <c r="I915" s="107"/>
      <c r="J915" s="107"/>
    </row>
    <row r="916" spans="8:10" x14ac:dyDescent="0.2">
      <c r="H916" s="107"/>
      <c r="I916" s="107"/>
      <c r="J916" s="107"/>
    </row>
    <row r="917" spans="8:10" x14ac:dyDescent="0.2">
      <c r="H917" s="107"/>
      <c r="I917" s="107"/>
      <c r="J917" s="107"/>
    </row>
    <row r="918" spans="8:10" x14ac:dyDescent="0.2">
      <c r="H918" s="107"/>
      <c r="I918" s="107"/>
      <c r="J918" s="107"/>
    </row>
    <row r="919" spans="8:10" x14ac:dyDescent="0.2">
      <c r="H919" s="107"/>
      <c r="I919" s="107"/>
      <c r="J919" s="107"/>
    </row>
    <row r="920" spans="8:10" x14ac:dyDescent="0.2">
      <c r="H920" s="107"/>
      <c r="I920" s="107"/>
      <c r="J920" s="107"/>
    </row>
    <row r="921" spans="8:10" x14ac:dyDescent="0.2">
      <c r="H921" s="107"/>
      <c r="I921" s="107"/>
      <c r="J921" s="107"/>
    </row>
    <row r="922" spans="8:10" x14ac:dyDescent="0.2">
      <c r="H922" s="107"/>
      <c r="I922" s="107"/>
      <c r="J922" s="107"/>
    </row>
    <row r="923" spans="8:10" x14ac:dyDescent="0.2">
      <c r="H923" s="107"/>
      <c r="I923" s="107"/>
      <c r="J923" s="107"/>
    </row>
    <row r="924" spans="8:10" x14ac:dyDescent="0.2">
      <c r="H924" s="107"/>
      <c r="I924" s="107"/>
      <c r="J924" s="107"/>
    </row>
    <row r="925" spans="8:10" x14ac:dyDescent="0.2">
      <c r="H925" s="107"/>
      <c r="I925" s="107"/>
      <c r="J925" s="107"/>
    </row>
    <row r="926" spans="8:10" x14ac:dyDescent="0.2">
      <c r="H926" s="107"/>
      <c r="I926" s="107"/>
      <c r="J926" s="107"/>
    </row>
    <row r="927" spans="8:10" x14ac:dyDescent="0.2">
      <c r="H927" s="107"/>
      <c r="I927" s="107"/>
      <c r="J927" s="107"/>
    </row>
    <row r="928" spans="8:10" x14ac:dyDescent="0.2">
      <c r="H928" s="107"/>
      <c r="I928" s="107"/>
      <c r="J928" s="107"/>
    </row>
    <row r="929" spans="8:10" x14ac:dyDescent="0.2">
      <c r="H929" s="107"/>
      <c r="I929" s="107"/>
      <c r="J929" s="107"/>
    </row>
    <row r="930" spans="8:10" x14ac:dyDescent="0.2">
      <c r="H930" s="107"/>
      <c r="I930" s="107"/>
      <c r="J930" s="107"/>
    </row>
    <row r="931" spans="8:10" x14ac:dyDescent="0.2">
      <c r="H931" s="107"/>
      <c r="I931" s="107"/>
      <c r="J931" s="107"/>
    </row>
    <row r="932" spans="8:10" x14ac:dyDescent="0.2">
      <c r="H932" s="107"/>
      <c r="I932" s="107"/>
      <c r="J932" s="107"/>
    </row>
    <row r="933" spans="8:10" x14ac:dyDescent="0.2">
      <c r="H933" s="107"/>
      <c r="I933" s="107"/>
      <c r="J933" s="107"/>
    </row>
    <row r="934" spans="8:10" x14ac:dyDescent="0.2">
      <c r="H934" s="107"/>
      <c r="I934" s="107"/>
      <c r="J934" s="107"/>
    </row>
    <row r="935" spans="8:10" x14ac:dyDescent="0.2">
      <c r="H935" s="107"/>
      <c r="I935" s="107"/>
      <c r="J935" s="107"/>
    </row>
    <row r="936" spans="8:10" x14ac:dyDescent="0.2">
      <c r="H936" s="107"/>
      <c r="I936" s="107"/>
      <c r="J936" s="107"/>
    </row>
    <row r="937" spans="8:10" x14ac:dyDescent="0.2">
      <c r="H937" s="107"/>
      <c r="I937" s="107"/>
      <c r="J937" s="107"/>
    </row>
    <row r="938" spans="8:10" x14ac:dyDescent="0.2">
      <c r="H938" s="107"/>
      <c r="I938" s="107"/>
      <c r="J938" s="107"/>
    </row>
    <row r="939" spans="8:10" x14ac:dyDescent="0.2">
      <c r="H939" s="107"/>
      <c r="I939" s="107"/>
      <c r="J939" s="107"/>
    </row>
    <row r="940" spans="8:10" x14ac:dyDescent="0.2">
      <c r="H940" s="107"/>
      <c r="I940" s="107"/>
      <c r="J940" s="107"/>
    </row>
    <row r="941" spans="8:10" x14ac:dyDescent="0.2">
      <c r="H941" s="107"/>
      <c r="I941" s="107"/>
      <c r="J941" s="107"/>
    </row>
    <row r="942" spans="8:10" x14ac:dyDescent="0.2">
      <c r="H942" s="107"/>
      <c r="I942" s="107"/>
      <c r="J942" s="107"/>
    </row>
    <row r="943" spans="8:10" x14ac:dyDescent="0.2">
      <c r="H943" s="107"/>
      <c r="I943" s="107"/>
      <c r="J943" s="107"/>
    </row>
    <row r="944" spans="8:10" x14ac:dyDescent="0.2">
      <c r="H944" s="107"/>
      <c r="I944" s="107"/>
      <c r="J944" s="107"/>
    </row>
    <row r="945" spans="8:10" x14ac:dyDescent="0.2">
      <c r="H945" s="107"/>
      <c r="I945" s="107"/>
      <c r="J945" s="107"/>
    </row>
    <row r="946" spans="8:10" x14ac:dyDescent="0.2">
      <c r="H946" s="107"/>
      <c r="I946" s="107"/>
      <c r="J946" s="107"/>
    </row>
    <row r="947" spans="8:10" x14ac:dyDescent="0.2">
      <c r="H947" s="107"/>
      <c r="I947" s="107"/>
      <c r="J947" s="107"/>
    </row>
    <row r="948" spans="8:10" x14ac:dyDescent="0.2">
      <c r="H948" s="107"/>
      <c r="I948" s="107"/>
      <c r="J948" s="107"/>
    </row>
    <row r="949" spans="8:10" x14ac:dyDescent="0.2">
      <c r="H949" s="107"/>
      <c r="I949" s="107"/>
      <c r="J949" s="107"/>
    </row>
    <row r="950" spans="8:10" x14ac:dyDescent="0.2">
      <c r="H950" s="107"/>
      <c r="I950" s="107"/>
      <c r="J950" s="107"/>
    </row>
    <row r="951" spans="8:10" x14ac:dyDescent="0.2">
      <c r="H951" s="107"/>
      <c r="I951" s="107"/>
      <c r="J951" s="107"/>
    </row>
    <row r="952" spans="8:10" x14ac:dyDescent="0.2">
      <c r="H952" s="107"/>
      <c r="I952" s="107"/>
      <c r="J952" s="107"/>
    </row>
    <row r="953" spans="8:10" x14ac:dyDescent="0.2">
      <c r="H953" s="107"/>
      <c r="I953" s="107"/>
      <c r="J953" s="107"/>
    </row>
    <row r="954" spans="8:10" x14ac:dyDescent="0.2">
      <c r="H954" s="107"/>
      <c r="I954" s="107"/>
      <c r="J954" s="107"/>
    </row>
    <row r="955" spans="8:10" x14ac:dyDescent="0.2">
      <c r="H955" s="107"/>
      <c r="I955" s="107"/>
      <c r="J955" s="107"/>
    </row>
    <row r="956" spans="8:10" x14ac:dyDescent="0.2">
      <c r="H956" s="107"/>
      <c r="I956" s="107"/>
      <c r="J956" s="107"/>
    </row>
    <row r="957" spans="8:10" x14ac:dyDescent="0.2">
      <c r="H957" s="107"/>
      <c r="I957" s="107"/>
      <c r="J957" s="107"/>
    </row>
    <row r="958" spans="8:10" x14ac:dyDescent="0.2">
      <c r="H958" s="107"/>
      <c r="I958" s="107"/>
      <c r="J958" s="107"/>
    </row>
    <row r="959" spans="8:10" x14ac:dyDescent="0.2">
      <c r="H959" s="107"/>
      <c r="I959" s="107"/>
      <c r="J959" s="107"/>
    </row>
    <row r="960" spans="8:10" x14ac:dyDescent="0.2">
      <c r="H960" s="107"/>
      <c r="I960" s="107"/>
      <c r="J960" s="107"/>
    </row>
    <row r="961" spans="8:10" x14ac:dyDescent="0.2">
      <c r="H961" s="107"/>
      <c r="I961" s="107"/>
      <c r="J961" s="107"/>
    </row>
    <row r="962" spans="8:10" x14ac:dyDescent="0.2">
      <c r="H962" s="107"/>
      <c r="I962" s="107"/>
      <c r="J962" s="107"/>
    </row>
    <row r="963" spans="8:10" x14ac:dyDescent="0.2">
      <c r="H963" s="107"/>
      <c r="I963" s="107"/>
      <c r="J963" s="107"/>
    </row>
    <row r="964" spans="8:10" x14ac:dyDescent="0.2">
      <c r="H964" s="107"/>
      <c r="I964" s="107"/>
      <c r="J964" s="107"/>
    </row>
    <row r="965" spans="8:10" x14ac:dyDescent="0.2">
      <c r="H965" s="107"/>
      <c r="I965" s="107"/>
      <c r="J965" s="107"/>
    </row>
    <row r="966" spans="8:10" x14ac:dyDescent="0.2">
      <c r="H966" s="107"/>
      <c r="I966" s="107"/>
      <c r="J966" s="107"/>
    </row>
    <row r="967" spans="8:10" x14ac:dyDescent="0.2">
      <c r="H967" s="107"/>
      <c r="I967" s="107"/>
      <c r="J967" s="107"/>
    </row>
    <row r="968" spans="8:10" x14ac:dyDescent="0.2">
      <c r="H968" s="107"/>
      <c r="I968" s="107"/>
      <c r="J968" s="107"/>
    </row>
    <row r="969" spans="8:10" x14ac:dyDescent="0.2">
      <c r="H969" s="107"/>
      <c r="I969" s="107"/>
      <c r="J969" s="107"/>
    </row>
    <row r="970" spans="8:10" x14ac:dyDescent="0.2">
      <c r="H970" s="107"/>
      <c r="I970" s="107"/>
      <c r="J970" s="107"/>
    </row>
    <row r="971" spans="8:10" x14ac:dyDescent="0.2">
      <c r="H971" s="107"/>
      <c r="I971" s="107"/>
      <c r="J971" s="107"/>
    </row>
    <row r="972" spans="8:10" x14ac:dyDescent="0.2">
      <c r="H972" s="107"/>
      <c r="I972" s="107"/>
      <c r="J972" s="107"/>
    </row>
    <row r="973" spans="8:10" x14ac:dyDescent="0.2">
      <c r="H973" s="107"/>
      <c r="I973" s="107"/>
      <c r="J973" s="107"/>
    </row>
    <row r="974" spans="8:10" x14ac:dyDescent="0.2">
      <c r="H974" s="107"/>
      <c r="I974" s="107"/>
      <c r="J974" s="107"/>
    </row>
    <row r="975" spans="8:10" x14ac:dyDescent="0.2">
      <c r="H975" s="107"/>
      <c r="I975" s="107"/>
      <c r="J975" s="107"/>
    </row>
    <row r="976" spans="8:10" x14ac:dyDescent="0.2">
      <c r="H976" s="107"/>
      <c r="I976" s="107"/>
      <c r="J976" s="107"/>
    </row>
    <row r="977" spans="8:10" x14ac:dyDescent="0.2">
      <c r="H977" s="107"/>
      <c r="I977" s="107"/>
      <c r="J977" s="107"/>
    </row>
    <row r="978" spans="8:10" x14ac:dyDescent="0.2">
      <c r="H978" s="107"/>
      <c r="I978" s="107"/>
      <c r="J978" s="107"/>
    </row>
    <row r="979" spans="8:10" x14ac:dyDescent="0.2">
      <c r="H979" s="107"/>
      <c r="I979" s="107"/>
      <c r="J979" s="107"/>
    </row>
    <row r="980" spans="8:10" x14ac:dyDescent="0.2">
      <c r="H980" s="107"/>
      <c r="I980" s="107"/>
      <c r="J980" s="107"/>
    </row>
    <row r="981" spans="8:10" x14ac:dyDescent="0.2">
      <c r="H981" s="107"/>
      <c r="I981" s="107"/>
      <c r="J981" s="107"/>
    </row>
    <row r="982" spans="8:10" x14ac:dyDescent="0.2">
      <c r="H982" s="107"/>
      <c r="I982" s="107"/>
      <c r="J982" s="107"/>
    </row>
    <row r="983" spans="8:10" x14ac:dyDescent="0.2">
      <c r="H983" s="107"/>
      <c r="I983" s="107"/>
      <c r="J983" s="107"/>
    </row>
    <row r="984" spans="8:10" x14ac:dyDescent="0.2">
      <c r="H984" s="107"/>
      <c r="I984" s="107"/>
      <c r="J984" s="107"/>
    </row>
    <row r="985" spans="8:10" x14ac:dyDescent="0.2">
      <c r="H985" s="107"/>
      <c r="I985" s="107"/>
      <c r="J985" s="107"/>
    </row>
    <row r="986" spans="8:10" x14ac:dyDescent="0.2">
      <c r="H986" s="107"/>
      <c r="I986" s="107"/>
      <c r="J986" s="107"/>
    </row>
    <row r="987" spans="8:10" x14ac:dyDescent="0.2">
      <c r="H987" s="107"/>
      <c r="I987" s="107"/>
      <c r="J987" s="107"/>
    </row>
    <row r="988" spans="8:10" x14ac:dyDescent="0.2">
      <c r="H988" s="107"/>
      <c r="I988" s="107"/>
      <c r="J988" s="107"/>
    </row>
    <row r="989" spans="8:10" x14ac:dyDescent="0.2">
      <c r="H989" s="107"/>
      <c r="I989" s="107"/>
      <c r="J989" s="107"/>
    </row>
    <row r="990" spans="8:10" x14ac:dyDescent="0.2">
      <c r="H990" s="107"/>
      <c r="I990" s="107"/>
      <c r="J990" s="107"/>
    </row>
    <row r="991" spans="8:10" x14ac:dyDescent="0.2">
      <c r="H991" s="107"/>
      <c r="I991" s="107"/>
      <c r="J991" s="107"/>
    </row>
    <row r="992" spans="8:10" x14ac:dyDescent="0.2">
      <c r="H992" s="107"/>
      <c r="I992" s="107"/>
      <c r="J992" s="107"/>
    </row>
    <row r="993" spans="8:10" x14ac:dyDescent="0.2">
      <c r="H993" s="107"/>
      <c r="I993" s="107"/>
      <c r="J993" s="107"/>
    </row>
    <row r="994" spans="8:10" x14ac:dyDescent="0.2">
      <c r="H994" s="107"/>
      <c r="I994" s="107"/>
      <c r="J994" s="107"/>
    </row>
    <row r="995" spans="8:10" x14ac:dyDescent="0.2">
      <c r="H995" s="107"/>
      <c r="I995" s="107"/>
      <c r="J995" s="107"/>
    </row>
    <row r="996" spans="8:10" x14ac:dyDescent="0.2">
      <c r="H996" s="107"/>
      <c r="I996" s="107"/>
      <c r="J996" s="107"/>
    </row>
    <row r="997" spans="8:10" x14ac:dyDescent="0.2">
      <c r="H997" s="107"/>
      <c r="I997" s="107"/>
      <c r="J997" s="107"/>
    </row>
    <row r="998" spans="8:10" x14ac:dyDescent="0.2">
      <c r="H998" s="107"/>
      <c r="I998" s="107"/>
      <c r="J998" s="107"/>
    </row>
    <row r="999" spans="8:10" x14ac:dyDescent="0.2">
      <c r="H999" s="107"/>
      <c r="I999" s="107"/>
      <c r="J999" s="107"/>
    </row>
    <row r="1000" spans="8:10" x14ac:dyDescent="0.2">
      <c r="H1000" s="107"/>
      <c r="I1000" s="107"/>
      <c r="J1000" s="107"/>
    </row>
    <row r="1001" spans="8:10" x14ac:dyDescent="0.2">
      <c r="H1001" s="107"/>
      <c r="I1001" s="107"/>
      <c r="J1001" s="107"/>
    </row>
    <row r="1002" spans="8:10" x14ac:dyDescent="0.2">
      <c r="H1002" s="107"/>
      <c r="I1002" s="107"/>
      <c r="J1002" s="107"/>
    </row>
    <row r="1003" spans="8:10" x14ac:dyDescent="0.2">
      <c r="H1003" s="107"/>
      <c r="I1003" s="107"/>
      <c r="J1003" s="107"/>
    </row>
    <row r="1004" spans="8:10" x14ac:dyDescent="0.2">
      <c r="H1004" s="107"/>
      <c r="I1004" s="107"/>
      <c r="J1004" s="107"/>
    </row>
    <row r="1005" spans="8:10" x14ac:dyDescent="0.2">
      <c r="H1005" s="107"/>
      <c r="I1005" s="107"/>
      <c r="J1005" s="107"/>
    </row>
    <row r="1006" spans="8:10" x14ac:dyDescent="0.2">
      <c r="H1006" s="107"/>
      <c r="I1006" s="107"/>
      <c r="J1006" s="107"/>
    </row>
    <row r="1007" spans="8:10" x14ac:dyDescent="0.2">
      <c r="H1007" s="107"/>
      <c r="I1007" s="107"/>
      <c r="J1007" s="107"/>
    </row>
    <row r="1008" spans="8:10" x14ac:dyDescent="0.2">
      <c r="H1008" s="107"/>
      <c r="I1008" s="107"/>
      <c r="J1008" s="107"/>
    </row>
    <row r="1009" spans="8:10" x14ac:dyDescent="0.2">
      <c r="H1009" s="107"/>
      <c r="I1009" s="107"/>
      <c r="J1009" s="107"/>
    </row>
    <row r="1010" spans="8:10" x14ac:dyDescent="0.2">
      <c r="H1010" s="107"/>
      <c r="I1010" s="107"/>
      <c r="J1010" s="107"/>
    </row>
    <row r="1011" spans="8:10" x14ac:dyDescent="0.2">
      <c r="H1011" s="107"/>
      <c r="I1011" s="107"/>
      <c r="J1011" s="107"/>
    </row>
    <row r="1012" spans="8:10" x14ac:dyDescent="0.2">
      <c r="H1012" s="107"/>
      <c r="I1012" s="107"/>
      <c r="J1012" s="107"/>
    </row>
    <row r="1013" spans="8:10" x14ac:dyDescent="0.2">
      <c r="H1013" s="107"/>
      <c r="I1013" s="107"/>
      <c r="J1013" s="107"/>
    </row>
    <row r="1014" spans="8:10" x14ac:dyDescent="0.2">
      <c r="H1014" s="107"/>
      <c r="I1014" s="107"/>
      <c r="J1014" s="107"/>
    </row>
    <row r="1015" spans="8:10" x14ac:dyDescent="0.2">
      <c r="H1015" s="107"/>
      <c r="I1015" s="107"/>
      <c r="J1015" s="107"/>
    </row>
    <row r="1016" spans="8:10" x14ac:dyDescent="0.2">
      <c r="H1016" s="107"/>
      <c r="I1016" s="107"/>
      <c r="J1016" s="107"/>
    </row>
    <row r="1017" spans="8:10" x14ac:dyDescent="0.2">
      <c r="H1017" s="107"/>
      <c r="I1017" s="107"/>
      <c r="J1017" s="107"/>
    </row>
    <row r="1018" spans="8:10" x14ac:dyDescent="0.2">
      <c r="H1018" s="107"/>
      <c r="I1018" s="107"/>
      <c r="J1018" s="107"/>
    </row>
    <row r="1019" spans="8:10" x14ac:dyDescent="0.2">
      <c r="H1019" s="107"/>
      <c r="I1019" s="107"/>
      <c r="J1019" s="107"/>
    </row>
    <row r="1020" spans="8:10" x14ac:dyDescent="0.2">
      <c r="H1020" s="107"/>
      <c r="I1020" s="107"/>
      <c r="J1020" s="107"/>
    </row>
    <row r="1021" spans="8:10" x14ac:dyDescent="0.2">
      <c r="H1021" s="107"/>
      <c r="I1021" s="107"/>
      <c r="J1021" s="107"/>
    </row>
    <row r="1022" spans="8:10" x14ac:dyDescent="0.2">
      <c r="H1022" s="107"/>
      <c r="I1022" s="107"/>
      <c r="J1022" s="107"/>
    </row>
    <row r="1023" spans="8:10" x14ac:dyDescent="0.2">
      <c r="H1023" s="107"/>
      <c r="I1023" s="107"/>
      <c r="J1023" s="107"/>
    </row>
    <row r="1024" spans="8:10" x14ac:dyDescent="0.2">
      <c r="H1024" s="107"/>
      <c r="I1024" s="107"/>
      <c r="J1024" s="107"/>
    </row>
    <row r="1025" spans="8:10" x14ac:dyDescent="0.2">
      <c r="H1025" s="107"/>
      <c r="I1025" s="107"/>
      <c r="J1025" s="107"/>
    </row>
    <row r="1026" spans="8:10" x14ac:dyDescent="0.2">
      <c r="H1026" s="107"/>
      <c r="I1026" s="107"/>
      <c r="J1026" s="107"/>
    </row>
    <row r="1027" spans="8:10" x14ac:dyDescent="0.2">
      <c r="H1027" s="107"/>
      <c r="I1027" s="107"/>
      <c r="J1027" s="107"/>
    </row>
    <row r="1028" spans="8:10" x14ac:dyDescent="0.2">
      <c r="H1028" s="107"/>
      <c r="I1028" s="107"/>
      <c r="J1028" s="107"/>
    </row>
    <row r="1029" spans="8:10" x14ac:dyDescent="0.2">
      <c r="H1029" s="107"/>
      <c r="I1029" s="107"/>
      <c r="J1029" s="107"/>
    </row>
    <row r="1030" spans="8:10" x14ac:dyDescent="0.2">
      <c r="H1030" s="107"/>
      <c r="I1030" s="107"/>
      <c r="J1030" s="107"/>
    </row>
    <row r="1031" spans="8:10" x14ac:dyDescent="0.2">
      <c r="H1031" s="107"/>
      <c r="I1031" s="107"/>
      <c r="J1031" s="107"/>
    </row>
    <row r="1032" spans="8:10" x14ac:dyDescent="0.2">
      <c r="H1032" s="107"/>
      <c r="I1032" s="107"/>
      <c r="J1032" s="107"/>
    </row>
    <row r="1033" spans="8:10" x14ac:dyDescent="0.2">
      <c r="H1033" s="107"/>
      <c r="I1033" s="107"/>
      <c r="J1033" s="107"/>
    </row>
    <row r="1034" spans="8:10" x14ac:dyDescent="0.2">
      <c r="H1034" s="107"/>
      <c r="I1034" s="107"/>
      <c r="J1034" s="107"/>
    </row>
    <row r="1035" spans="8:10" x14ac:dyDescent="0.2">
      <c r="H1035" s="107"/>
      <c r="I1035" s="107"/>
      <c r="J1035" s="107"/>
    </row>
    <row r="1036" spans="8:10" x14ac:dyDescent="0.2">
      <c r="H1036" s="107"/>
      <c r="I1036" s="107"/>
      <c r="J1036" s="107"/>
    </row>
    <row r="1037" spans="8:10" x14ac:dyDescent="0.2">
      <c r="H1037" s="107"/>
      <c r="I1037" s="107"/>
      <c r="J1037" s="107"/>
    </row>
    <row r="1038" spans="8:10" x14ac:dyDescent="0.2">
      <c r="H1038" s="107"/>
      <c r="I1038" s="107"/>
      <c r="J1038" s="107"/>
    </row>
    <row r="1039" spans="8:10" x14ac:dyDescent="0.2">
      <c r="H1039" s="107"/>
      <c r="I1039" s="107"/>
      <c r="J1039" s="107"/>
    </row>
    <row r="1040" spans="8:10" x14ac:dyDescent="0.2">
      <c r="H1040" s="107"/>
      <c r="I1040" s="107"/>
      <c r="J1040" s="107"/>
    </row>
    <row r="1041" spans="8:10" x14ac:dyDescent="0.2">
      <c r="H1041" s="107"/>
      <c r="I1041" s="107"/>
      <c r="J1041" s="107"/>
    </row>
    <row r="1042" spans="8:10" x14ac:dyDescent="0.2">
      <c r="H1042" s="107"/>
      <c r="I1042" s="107"/>
      <c r="J1042" s="107"/>
    </row>
    <row r="1043" spans="8:10" x14ac:dyDescent="0.2">
      <c r="H1043" s="107"/>
      <c r="I1043" s="107"/>
      <c r="J1043" s="107"/>
    </row>
    <row r="1044" spans="8:10" x14ac:dyDescent="0.2">
      <c r="H1044" s="107"/>
      <c r="I1044" s="107"/>
      <c r="J1044" s="107"/>
    </row>
    <row r="1045" spans="8:10" x14ac:dyDescent="0.2">
      <c r="H1045" s="107"/>
      <c r="I1045" s="107"/>
      <c r="J1045" s="107"/>
    </row>
    <row r="1046" spans="8:10" x14ac:dyDescent="0.2">
      <c r="H1046" s="107"/>
      <c r="I1046" s="107"/>
      <c r="J1046" s="107"/>
    </row>
    <row r="1047" spans="8:10" x14ac:dyDescent="0.2">
      <c r="H1047" s="107"/>
      <c r="I1047" s="107"/>
      <c r="J1047" s="107"/>
    </row>
    <row r="1048" spans="8:10" x14ac:dyDescent="0.2">
      <c r="H1048" s="107"/>
      <c r="I1048" s="107"/>
      <c r="J1048" s="107"/>
    </row>
    <row r="1049" spans="8:10" x14ac:dyDescent="0.2">
      <c r="H1049" s="107"/>
      <c r="I1049" s="107"/>
      <c r="J1049" s="107"/>
    </row>
    <row r="1050" spans="8:10" x14ac:dyDescent="0.2">
      <c r="H1050" s="107"/>
      <c r="I1050" s="107"/>
      <c r="J1050" s="107"/>
    </row>
    <row r="1051" spans="8:10" x14ac:dyDescent="0.2">
      <c r="H1051" s="107"/>
      <c r="I1051" s="107"/>
      <c r="J1051" s="107"/>
    </row>
    <row r="1052" spans="8:10" x14ac:dyDescent="0.2">
      <c r="H1052" s="107"/>
      <c r="I1052" s="107"/>
      <c r="J1052" s="107"/>
    </row>
    <row r="1053" spans="8:10" x14ac:dyDescent="0.2">
      <c r="H1053" s="107"/>
      <c r="I1053" s="107"/>
      <c r="J1053" s="107"/>
    </row>
    <row r="1054" spans="8:10" x14ac:dyDescent="0.2">
      <c r="H1054" s="107"/>
      <c r="I1054" s="107"/>
      <c r="J1054" s="107"/>
    </row>
    <row r="1055" spans="8:10" x14ac:dyDescent="0.2">
      <c r="H1055" s="107"/>
      <c r="I1055" s="107"/>
      <c r="J1055" s="107"/>
    </row>
    <row r="1056" spans="8:10" x14ac:dyDescent="0.2">
      <c r="H1056" s="107"/>
      <c r="I1056" s="107"/>
      <c r="J1056" s="107"/>
    </row>
    <row r="1057" spans="8:10" x14ac:dyDescent="0.2">
      <c r="H1057" s="107"/>
      <c r="I1057" s="107"/>
      <c r="J1057" s="107"/>
    </row>
    <row r="1058" spans="8:10" x14ac:dyDescent="0.2">
      <c r="H1058" s="107"/>
      <c r="I1058" s="107"/>
      <c r="J1058" s="107"/>
    </row>
    <row r="1059" spans="8:10" x14ac:dyDescent="0.2">
      <c r="H1059" s="107"/>
      <c r="I1059" s="107"/>
      <c r="J1059" s="107"/>
    </row>
    <row r="1060" spans="8:10" x14ac:dyDescent="0.2">
      <c r="H1060" s="107"/>
      <c r="I1060" s="107"/>
      <c r="J1060" s="107"/>
    </row>
    <row r="1061" spans="8:10" x14ac:dyDescent="0.2">
      <c r="H1061" s="107"/>
      <c r="I1061" s="107"/>
      <c r="J1061" s="107"/>
    </row>
    <row r="1062" spans="8:10" x14ac:dyDescent="0.2">
      <c r="H1062" s="107"/>
      <c r="I1062" s="107"/>
      <c r="J1062" s="107"/>
    </row>
    <row r="1063" spans="8:10" x14ac:dyDescent="0.2">
      <c r="H1063" s="107"/>
      <c r="I1063" s="107"/>
      <c r="J1063" s="107"/>
    </row>
    <row r="1064" spans="8:10" x14ac:dyDescent="0.2">
      <c r="H1064" s="107"/>
      <c r="I1064" s="107"/>
      <c r="J1064" s="107"/>
    </row>
    <row r="1065" spans="8:10" x14ac:dyDescent="0.2">
      <c r="H1065" s="107"/>
      <c r="I1065" s="107"/>
      <c r="J1065" s="107"/>
    </row>
    <row r="1066" spans="8:10" x14ac:dyDescent="0.2">
      <c r="H1066" s="107"/>
      <c r="I1066" s="107"/>
      <c r="J1066" s="107"/>
    </row>
    <row r="1067" spans="8:10" x14ac:dyDescent="0.2">
      <c r="H1067" s="107"/>
      <c r="I1067" s="107"/>
      <c r="J1067" s="107"/>
    </row>
    <row r="1068" spans="8:10" x14ac:dyDescent="0.2">
      <c r="H1068" s="107"/>
      <c r="I1068" s="107"/>
      <c r="J1068" s="107"/>
    </row>
    <row r="1069" spans="8:10" x14ac:dyDescent="0.2">
      <c r="H1069" s="107"/>
      <c r="I1069" s="107"/>
      <c r="J1069" s="107"/>
    </row>
    <row r="1070" spans="8:10" x14ac:dyDescent="0.2">
      <c r="H1070" s="107"/>
      <c r="I1070" s="107"/>
      <c r="J1070" s="107"/>
    </row>
    <row r="1071" spans="8:10" x14ac:dyDescent="0.2">
      <c r="H1071" s="107"/>
      <c r="I1071" s="107"/>
      <c r="J1071" s="107"/>
    </row>
    <row r="1072" spans="8:10" x14ac:dyDescent="0.2">
      <c r="H1072" s="107"/>
      <c r="I1072" s="107"/>
      <c r="J1072" s="107"/>
    </row>
    <row r="1073" spans="8:10" x14ac:dyDescent="0.2">
      <c r="H1073" s="107"/>
      <c r="I1073" s="107"/>
      <c r="J1073" s="107"/>
    </row>
    <row r="1074" spans="8:10" x14ac:dyDescent="0.2">
      <c r="H1074" s="107"/>
      <c r="I1074" s="107"/>
      <c r="J1074" s="107"/>
    </row>
    <row r="1075" spans="8:10" x14ac:dyDescent="0.2">
      <c r="H1075" s="107"/>
      <c r="I1075" s="107"/>
      <c r="J1075" s="107"/>
    </row>
    <row r="1076" spans="8:10" x14ac:dyDescent="0.2">
      <c r="H1076" s="107"/>
      <c r="I1076" s="107"/>
      <c r="J1076" s="107"/>
    </row>
    <row r="1077" spans="8:10" x14ac:dyDescent="0.2">
      <c r="H1077" s="107"/>
      <c r="I1077" s="107"/>
      <c r="J1077" s="107"/>
    </row>
    <row r="1078" spans="8:10" x14ac:dyDescent="0.2">
      <c r="H1078" s="107"/>
      <c r="I1078" s="107"/>
      <c r="J1078" s="107"/>
    </row>
    <row r="1079" spans="8:10" x14ac:dyDescent="0.2">
      <c r="H1079" s="107"/>
      <c r="I1079" s="107"/>
      <c r="J1079" s="107"/>
    </row>
    <row r="1080" spans="8:10" x14ac:dyDescent="0.2">
      <c r="H1080" s="107"/>
      <c r="I1080" s="107"/>
      <c r="J1080" s="107"/>
    </row>
    <row r="1081" spans="8:10" x14ac:dyDescent="0.2">
      <c r="H1081" s="107"/>
      <c r="I1081" s="107"/>
      <c r="J1081" s="107"/>
    </row>
    <row r="1082" spans="8:10" x14ac:dyDescent="0.2">
      <c r="H1082" s="107"/>
      <c r="I1082" s="107"/>
      <c r="J1082" s="107"/>
    </row>
    <row r="1083" spans="8:10" x14ac:dyDescent="0.2">
      <c r="H1083" s="107"/>
      <c r="I1083" s="107"/>
      <c r="J1083" s="107"/>
    </row>
    <row r="1084" spans="8:10" x14ac:dyDescent="0.2">
      <c r="H1084" s="107"/>
      <c r="I1084" s="107"/>
      <c r="J1084" s="107"/>
    </row>
    <row r="1085" spans="8:10" x14ac:dyDescent="0.2">
      <c r="H1085" s="107"/>
      <c r="I1085" s="107"/>
      <c r="J1085" s="107"/>
    </row>
    <row r="1086" spans="8:10" x14ac:dyDescent="0.2">
      <c r="H1086" s="107"/>
      <c r="I1086" s="107"/>
      <c r="J1086" s="107"/>
    </row>
    <row r="1087" spans="8:10" x14ac:dyDescent="0.2">
      <c r="H1087" s="107"/>
      <c r="I1087" s="107"/>
      <c r="J1087" s="107"/>
    </row>
    <row r="1088" spans="8:10" x14ac:dyDescent="0.2">
      <c r="H1088" s="107"/>
      <c r="I1088" s="107"/>
      <c r="J1088" s="107"/>
    </row>
    <row r="1089" spans="8:10" x14ac:dyDescent="0.2">
      <c r="H1089" s="107"/>
      <c r="I1089" s="107"/>
      <c r="J1089" s="107"/>
    </row>
    <row r="1090" spans="8:10" x14ac:dyDescent="0.2">
      <c r="H1090" s="107"/>
      <c r="I1090" s="107"/>
      <c r="J1090" s="107"/>
    </row>
    <row r="1091" spans="8:10" x14ac:dyDescent="0.2">
      <c r="H1091" s="107"/>
      <c r="I1091" s="107"/>
      <c r="J1091" s="107"/>
    </row>
    <row r="1092" spans="8:10" x14ac:dyDescent="0.2">
      <c r="H1092" s="107"/>
      <c r="I1092" s="107"/>
      <c r="J1092" s="107"/>
    </row>
    <row r="1093" spans="8:10" x14ac:dyDescent="0.2">
      <c r="H1093" s="107"/>
      <c r="I1093" s="107"/>
      <c r="J1093" s="107"/>
    </row>
    <row r="1094" spans="8:10" x14ac:dyDescent="0.2">
      <c r="H1094" s="107"/>
      <c r="I1094" s="107"/>
      <c r="J1094" s="107"/>
    </row>
    <row r="1095" spans="8:10" x14ac:dyDescent="0.2">
      <c r="H1095" s="107"/>
      <c r="I1095" s="107"/>
      <c r="J1095" s="107"/>
    </row>
    <row r="1096" spans="8:10" x14ac:dyDescent="0.2">
      <c r="H1096" s="107"/>
      <c r="I1096" s="107"/>
      <c r="J1096" s="107"/>
    </row>
    <row r="1097" spans="8:10" x14ac:dyDescent="0.2">
      <c r="H1097" s="107"/>
      <c r="I1097" s="107"/>
      <c r="J1097" s="107"/>
    </row>
    <row r="1098" spans="8:10" x14ac:dyDescent="0.2">
      <c r="H1098" s="107"/>
      <c r="I1098" s="107"/>
      <c r="J1098" s="107"/>
    </row>
    <row r="1099" spans="8:10" x14ac:dyDescent="0.2">
      <c r="H1099" s="107"/>
      <c r="I1099" s="107"/>
      <c r="J1099" s="107"/>
    </row>
    <row r="1100" spans="8:10" x14ac:dyDescent="0.2">
      <c r="H1100" s="107"/>
      <c r="I1100" s="107"/>
      <c r="J1100" s="107"/>
    </row>
    <row r="1101" spans="8:10" x14ac:dyDescent="0.2">
      <c r="H1101" s="107"/>
      <c r="I1101" s="107"/>
      <c r="J1101" s="107"/>
    </row>
    <row r="1102" spans="8:10" x14ac:dyDescent="0.2">
      <c r="H1102" s="107"/>
      <c r="I1102" s="107"/>
      <c r="J1102" s="107"/>
    </row>
    <row r="1103" spans="8:10" x14ac:dyDescent="0.2">
      <c r="H1103" s="107"/>
      <c r="I1103" s="107"/>
      <c r="J1103" s="107"/>
    </row>
    <row r="1104" spans="8:10" x14ac:dyDescent="0.2">
      <c r="H1104" s="107"/>
      <c r="I1104" s="107"/>
      <c r="J1104" s="107"/>
    </row>
    <row r="1105" spans="8:10" x14ac:dyDescent="0.2">
      <c r="H1105" s="107"/>
      <c r="I1105" s="107"/>
      <c r="J1105" s="107"/>
    </row>
    <row r="1106" spans="8:10" x14ac:dyDescent="0.2">
      <c r="H1106" s="107"/>
      <c r="I1106" s="107"/>
      <c r="J1106" s="107"/>
    </row>
    <row r="1107" spans="8:10" x14ac:dyDescent="0.2">
      <c r="H1107" s="107"/>
      <c r="I1107" s="107"/>
      <c r="J1107" s="107"/>
    </row>
    <row r="1108" spans="8:10" x14ac:dyDescent="0.2">
      <c r="H1108" s="107"/>
      <c r="I1108" s="107"/>
      <c r="J1108" s="107"/>
    </row>
    <row r="1109" spans="8:10" x14ac:dyDescent="0.2">
      <c r="H1109" s="107"/>
      <c r="I1109" s="107"/>
      <c r="J1109" s="107"/>
    </row>
    <row r="1110" spans="8:10" x14ac:dyDescent="0.2">
      <c r="H1110" s="107"/>
      <c r="I1110" s="107"/>
      <c r="J1110" s="107"/>
    </row>
    <row r="1111" spans="8:10" x14ac:dyDescent="0.2">
      <c r="H1111" s="107"/>
      <c r="I1111" s="107"/>
      <c r="J1111" s="107"/>
    </row>
    <row r="1112" spans="8:10" x14ac:dyDescent="0.2">
      <c r="H1112" s="107"/>
      <c r="I1112" s="107"/>
      <c r="J1112" s="107"/>
    </row>
    <row r="1113" spans="8:10" x14ac:dyDescent="0.2">
      <c r="H1113" s="107"/>
      <c r="I1113" s="107"/>
      <c r="J1113" s="107"/>
    </row>
    <row r="1114" spans="8:10" x14ac:dyDescent="0.2">
      <c r="H1114" s="107"/>
      <c r="I1114" s="107"/>
      <c r="J1114" s="107"/>
    </row>
    <row r="1115" spans="8:10" x14ac:dyDescent="0.2">
      <c r="H1115" s="107"/>
      <c r="I1115" s="107"/>
      <c r="J1115" s="107"/>
    </row>
    <row r="1116" spans="8:10" x14ac:dyDescent="0.2">
      <c r="H1116" s="107"/>
      <c r="I1116" s="107"/>
      <c r="J1116" s="107"/>
    </row>
    <row r="1117" spans="8:10" x14ac:dyDescent="0.2">
      <c r="H1117" s="107"/>
      <c r="I1117" s="107"/>
      <c r="J1117" s="107"/>
    </row>
    <row r="1118" spans="8:10" x14ac:dyDescent="0.2">
      <c r="H1118" s="107"/>
      <c r="I1118" s="107"/>
      <c r="J1118" s="107"/>
    </row>
    <row r="1119" spans="8:10" x14ac:dyDescent="0.2">
      <c r="H1119" s="107"/>
      <c r="I1119" s="107"/>
      <c r="J1119" s="107"/>
    </row>
    <row r="1120" spans="8:10" x14ac:dyDescent="0.2">
      <c r="H1120" s="107"/>
      <c r="I1120" s="107"/>
      <c r="J1120" s="107"/>
    </row>
    <row r="1121" spans="8:10" x14ac:dyDescent="0.2">
      <c r="H1121" s="107"/>
      <c r="I1121" s="107"/>
      <c r="J1121" s="107"/>
    </row>
    <row r="1122" spans="8:10" x14ac:dyDescent="0.2">
      <c r="H1122" s="107"/>
      <c r="I1122" s="107"/>
      <c r="J1122" s="107"/>
    </row>
    <row r="1123" spans="8:10" x14ac:dyDescent="0.2">
      <c r="H1123" s="107"/>
      <c r="I1123" s="107"/>
      <c r="J1123" s="107"/>
    </row>
    <row r="1124" spans="8:10" x14ac:dyDescent="0.2">
      <c r="H1124" s="107"/>
      <c r="I1124" s="107"/>
      <c r="J1124" s="107"/>
    </row>
    <row r="1125" spans="8:10" x14ac:dyDescent="0.2">
      <c r="H1125" s="107"/>
      <c r="I1125" s="107"/>
      <c r="J1125" s="107"/>
    </row>
    <row r="1126" spans="8:10" x14ac:dyDescent="0.2">
      <c r="H1126" s="107"/>
      <c r="I1126" s="107"/>
      <c r="J1126" s="107"/>
    </row>
    <row r="1127" spans="8:10" x14ac:dyDescent="0.2">
      <c r="H1127" s="107"/>
      <c r="I1127" s="107"/>
      <c r="J1127" s="107"/>
    </row>
    <row r="1128" spans="8:10" x14ac:dyDescent="0.2">
      <c r="H1128" s="107"/>
      <c r="I1128" s="107"/>
      <c r="J1128" s="107"/>
    </row>
    <row r="1129" spans="8:10" x14ac:dyDescent="0.2">
      <c r="H1129" s="107"/>
      <c r="I1129" s="107"/>
      <c r="J1129" s="107"/>
    </row>
    <row r="1130" spans="8:10" x14ac:dyDescent="0.2">
      <c r="H1130" s="107"/>
      <c r="I1130" s="107"/>
      <c r="J1130" s="107"/>
    </row>
    <row r="1131" spans="8:10" x14ac:dyDescent="0.2">
      <c r="H1131" s="107"/>
      <c r="I1131" s="107"/>
      <c r="J1131" s="107"/>
    </row>
    <row r="1132" spans="8:10" x14ac:dyDescent="0.2">
      <c r="H1132" s="107"/>
      <c r="I1132" s="107"/>
      <c r="J1132" s="107"/>
    </row>
    <row r="1133" spans="8:10" x14ac:dyDescent="0.2">
      <c r="H1133" s="107"/>
      <c r="I1133" s="107"/>
      <c r="J1133" s="107"/>
    </row>
    <row r="1134" spans="8:10" x14ac:dyDescent="0.2">
      <c r="H1134" s="107"/>
      <c r="I1134" s="107"/>
      <c r="J1134" s="107"/>
    </row>
    <row r="1135" spans="8:10" x14ac:dyDescent="0.2">
      <c r="H1135" s="107"/>
      <c r="I1135" s="107"/>
      <c r="J1135" s="107"/>
    </row>
    <row r="1136" spans="8:10" x14ac:dyDescent="0.2">
      <c r="H1136" s="107"/>
      <c r="I1136" s="107"/>
      <c r="J1136" s="107"/>
    </row>
    <row r="1137" spans="8:10" x14ac:dyDescent="0.2">
      <c r="H1137" s="107"/>
      <c r="I1137" s="107"/>
      <c r="J1137" s="107"/>
    </row>
    <row r="1138" spans="8:10" x14ac:dyDescent="0.2">
      <c r="H1138" s="107"/>
      <c r="I1138" s="107"/>
      <c r="J1138" s="107"/>
    </row>
    <row r="1139" spans="8:10" x14ac:dyDescent="0.2">
      <c r="H1139" s="107"/>
      <c r="I1139" s="107"/>
      <c r="J1139" s="107"/>
    </row>
    <row r="1140" spans="8:10" x14ac:dyDescent="0.2">
      <c r="H1140" s="107"/>
      <c r="I1140" s="107"/>
      <c r="J1140" s="107"/>
    </row>
    <row r="1141" spans="8:10" x14ac:dyDescent="0.2">
      <c r="H1141" s="107"/>
      <c r="I1141" s="107"/>
      <c r="J1141" s="107"/>
    </row>
    <row r="1142" spans="8:10" x14ac:dyDescent="0.2">
      <c r="H1142" s="107"/>
      <c r="I1142" s="107"/>
      <c r="J1142" s="107"/>
    </row>
    <row r="1143" spans="8:10" x14ac:dyDescent="0.2">
      <c r="H1143" s="107"/>
      <c r="I1143" s="107"/>
      <c r="J1143" s="107"/>
    </row>
    <row r="1144" spans="8:10" x14ac:dyDescent="0.2">
      <c r="H1144" s="107"/>
      <c r="I1144" s="107"/>
      <c r="J1144" s="107"/>
    </row>
    <row r="1145" spans="8:10" x14ac:dyDescent="0.2">
      <c r="H1145" s="107"/>
      <c r="I1145" s="107"/>
      <c r="J1145" s="107"/>
    </row>
    <row r="1146" spans="8:10" x14ac:dyDescent="0.2">
      <c r="H1146" s="107"/>
      <c r="I1146" s="107"/>
      <c r="J1146" s="107"/>
    </row>
    <row r="1147" spans="8:10" x14ac:dyDescent="0.2">
      <c r="H1147" s="107"/>
      <c r="I1147" s="107"/>
      <c r="J1147" s="107"/>
    </row>
    <row r="1148" spans="8:10" x14ac:dyDescent="0.2">
      <c r="H1148" s="107"/>
      <c r="I1148" s="107"/>
      <c r="J1148" s="107"/>
    </row>
    <row r="1149" spans="8:10" x14ac:dyDescent="0.2">
      <c r="H1149" s="107"/>
      <c r="I1149" s="107"/>
      <c r="J1149" s="107"/>
    </row>
    <row r="1150" spans="8:10" x14ac:dyDescent="0.2">
      <c r="H1150" s="107"/>
      <c r="I1150" s="107"/>
      <c r="J1150" s="107"/>
    </row>
    <row r="1151" spans="8:10" x14ac:dyDescent="0.2">
      <c r="H1151" s="107"/>
      <c r="I1151" s="107"/>
      <c r="J1151" s="107"/>
    </row>
    <row r="1152" spans="8:10" x14ac:dyDescent="0.2">
      <c r="H1152" s="107"/>
      <c r="I1152" s="107"/>
      <c r="J1152" s="107"/>
    </row>
    <row r="1153" spans="8:10" x14ac:dyDescent="0.2">
      <c r="H1153" s="107"/>
      <c r="I1153" s="107"/>
      <c r="J1153" s="107"/>
    </row>
    <row r="1154" spans="8:10" x14ac:dyDescent="0.2">
      <c r="H1154" s="107"/>
      <c r="I1154" s="107"/>
      <c r="J1154" s="107"/>
    </row>
    <row r="1155" spans="8:10" x14ac:dyDescent="0.2">
      <c r="H1155" s="107"/>
      <c r="I1155" s="107"/>
      <c r="J1155" s="107"/>
    </row>
    <row r="1156" spans="8:10" x14ac:dyDescent="0.2">
      <c r="H1156" s="107"/>
      <c r="I1156" s="107"/>
      <c r="J1156" s="107"/>
    </row>
    <row r="1157" spans="8:10" x14ac:dyDescent="0.2">
      <c r="H1157" s="107"/>
      <c r="I1157" s="107"/>
      <c r="J1157" s="107"/>
    </row>
    <row r="1158" spans="8:10" x14ac:dyDescent="0.2">
      <c r="H1158" s="107"/>
      <c r="I1158" s="107"/>
      <c r="J1158" s="107"/>
    </row>
    <row r="1159" spans="8:10" x14ac:dyDescent="0.2">
      <c r="H1159" s="107"/>
      <c r="I1159" s="107"/>
      <c r="J1159" s="107"/>
    </row>
    <row r="1160" spans="8:10" x14ac:dyDescent="0.2">
      <c r="H1160" s="107"/>
      <c r="I1160" s="107"/>
      <c r="J1160" s="107"/>
    </row>
    <row r="1161" spans="8:10" x14ac:dyDescent="0.2">
      <c r="H1161" s="107"/>
      <c r="I1161" s="107"/>
      <c r="J1161" s="107"/>
    </row>
    <row r="1162" spans="8:10" x14ac:dyDescent="0.2">
      <c r="H1162" s="107"/>
      <c r="I1162" s="107"/>
      <c r="J1162" s="107"/>
    </row>
    <row r="1163" spans="8:10" x14ac:dyDescent="0.2">
      <c r="H1163" s="107"/>
      <c r="I1163" s="107"/>
      <c r="J1163" s="107"/>
    </row>
    <row r="1164" spans="8:10" x14ac:dyDescent="0.2">
      <c r="H1164" s="107"/>
      <c r="I1164" s="107"/>
      <c r="J1164" s="107"/>
    </row>
    <row r="1165" spans="8:10" x14ac:dyDescent="0.2">
      <c r="H1165" s="107"/>
      <c r="I1165" s="107"/>
      <c r="J1165" s="107"/>
    </row>
    <row r="1166" spans="8:10" x14ac:dyDescent="0.2">
      <c r="H1166" s="107"/>
      <c r="I1166" s="107"/>
      <c r="J1166" s="107"/>
    </row>
    <row r="1167" spans="8:10" x14ac:dyDescent="0.2">
      <c r="H1167" s="107"/>
      <c r="I1167" s="107"/>
      <c r="J1167" s="107"/>
    </row>
    <row r="1168" spans="8:10" x14ac:dyDescent="0.2">
      <c r="H1168" s="107"/>
      <c r="I1168" s="107"/>
      <c r="J1168" s="107"/>
    </row>
    <row r="1169" spans="8:10" x14ac:dyDescent="0.2">
      <c r="H1169" s="107"/>
      <c r="I1169" s="107"/>
      <c r="J1169" s="107"/>
    </row>
    <row r="1170" spans="8:10" x14ac:dyDescent="0.2">
      <c r="H1170" s="107"/>
      <c r="I1170" s="107"/>
      <c r="J1170" s="107"/>
    </row>
    <row r="1171" spans="8:10" x14ac:dyDescent="0.2">
      <c r="H1171" s="107"/>
      <c r="I1171" s="107"/>
      <c r="J1171" s="107"/>
    </row>
    <row r="1172" spans="8:10" x14ac:dyDescent="0.2">
      <c r="H1172" s="107"/>
      <c r="I1172" s="107"/>
      <c r="J1172" s="107"/>
    </row>
    <row r="1173" spans="8:10" x14ac:dyDescent="0.2">
      <c r="H1173" s="107"/>
      <c r="I1173" s="107"/>
      <c r="J1173" s="107"/>
    </row>
    <row r="1174" spans="8:10" x14ac:dyDescent="0.2">
      <c r="H1174" s="107"/>
      <c r="I1174" s="107"/>
      <c r="J1174" s="107"/>
    </row>
    <row r="1175" spans="8:10" x14ac:dyDescent="0.2">
      <c r="H1175" s="107"/>
      <c r="I1175" s="107"/>
      <c r="J1175" s="107"/>
    </row>
    <row r="1176" spans="8:10" x14ac:dyDescent="0.2">
      <c r="H1176" s="107"/>
      <c r="I1176" s="107"/>
      <c r="J1176" s="107"/>
    </row>
    <row r="1177" spans="8:10" x14ac:dyDescent="0.2">
      <c r="H1177" s="107"/>
      <c r="I1177" s="107"/>
      <c r="J1177" s="107"/>
    </row>
    <row r="1178" spans="8:10" x14ac:dyDescent="0.2">
      <c r="H1178" s="107"/>
      <c r="I1178" s="107"/>
      <c r="J1178" s="107"/>
    </row>
    <row r="1179" spans="8:10" x14ac:dyDescent="0.2">
      <c r="H1179" s="107"/>
      <c r="I1179" s="107"/>
      <c r="J1179" s="107"/>
    </row>
    <row r="1180" spans="8:10" x14ac:dyDescent="0.2">
      <c r="H1180" s="107"/>
      <c r="I1180" s="107"/>
      <c r="J1180" s="107"/>
    </row>
    <row r="1181" spans="8:10" x14ac:dyDescent="0.2">
      <c r="H1181" s="107"/>
      <c r="I1181" s="107"/>
      <c r="J1181" s="107"/>
    </row>
    <row r="1182" spans="8:10" x14ac:dyDescent="0.2">
      <c r="H1182" s="107"/>
      <c r="I1182" s="107"/>
      <c r="J1182" s="107"/>
    </row>
    <row r="1183" spans="8:10" x14ac:dyDescent="0.2">
      <c r="H1183" s="107"/>
      <c r="I1183" s="107"/>
      <c r="J1183" s="107"/>
    </row>
    <row r="1184" spans="8:10" x14ac:dyDescent="0.2">
      <c r="H1184" s="107"/>
      <c r="I1184" s="107"/>
      <c r="J1184" s="107"/>
    </row>
    <row r="1185" spans="8:10" x14ac:dyDescent="0.2">
      <c r="H1185" s="107"/>
      <c r="I1185" s="107"/>
      <c r="J1185" s="107"/>
    </row>
    <row r="1186" spans="8:10" x14ac:dyDescent="0.2">
      <c r="H1186" s="107"/>
      <c r="I1186" s="107"/>
      <c r="J1186" s="107"/>
    </row>
    <row r="1187" spans="8:10" x14ac:dyDescent="0.2">
      <c r="H1187" s="107"/>
      <c r="I1187" s="107"/>
      <c r="J1187" s="107"/>
    </row>
    <row r="1188" spans="8:10" x14ac:dyDescent="0.2">
      <c r="H1188" s="107"/>
      <c r="I1188" s="107"/>
      <c r="J1188" s="107"/>
    </row>
    <row r="1189" spans="8:10" x14ac:dyDescent="0.2">
      <c r="H1189" s="107"/>
      <c r="I1189" s="107"/>
      <c r="J1189" s="107"/>
    </row>
    <row r="1190" spans="8:10" x14ac:dyDescent="0.2">
      <c r="H1190" s="107"/>
      <c r="I1190" s="107"/>
      <c r="J1190" s="107"/>
    </row>
    <row r="1191" spans="8:10" x14ac:dyDescent="0.2">
      <c r="H1191" s="107"/>
      <c r="I1191" s="107"/>
      <c r="J1191" s="107"/>
    </row>
    <row r="1192" spans="8:10" x14ac:dyDescent="0.2">
      <c r="H1192" s="107"/>
      <c r="I1192" s="107"/>
      <c r="J1192" s="107"/>
    </row>
    <row r="1193" spans="8:10" x14ac:dyDescent="0.2">
      <c r="H1193" s="107"/>
      <c r="I1193" s="107"/>
      <c r="J1193" s="107"/>
    </row>
    <row r="1194" spans="8:10" x14ac:dyDescent="0.2">
      <c r="H1194" s="107"/>
      <c r="I1194" s="107"/>
      <c r="J1194" s="107"/>
    </row>
    <row r="1195" spans="8:10" x14ac:dyDescent="0.2">
      <c r="H1195" s="107"/>
      <c r="I1195" s="107"/>
      <c r="J1195" s="107"/>
    </row>
    <row r="1196" spans="8:10" x14ac:dyDescent="0.2">
      <c r="H1196" s="107"/>
      <c r="I1196" s="107"/>
      <c r="J1196" s="107"/>
    </row>
    <row r="1197" spans="8:10" x14ac:dyDescent="0.2">
      <c r="H1197" s="107"/>
      <c r="I1197" s="107"/>
      <c r="J1197" s="107"/>
    </row>
    <row r="1198" spans="8:10" x14ac:dyDescent="0.2">
      <c r="H1198" s="107"/>
      <c r="I1198" s="107"/>
      <c r="J1198" s="107"/>
    </row>
    <row r="1199" spans="8:10" x14ac:dyDescent="0.2">
      <c r="H1199" s="107"/>
      <c r="I1199" s="107"/>
      <c r="J1199" s="107"/>
    </row>
    <row r="1200" spans="8:10" x14ac:dyDescent="0.2">
      <c r="H1200" s="107"/>
      <c r="I1200" s="107"/>
      <c r="J1200" s="107"/>
    </row>
    <row r="1201" spans="8:10" x14ac:dyDescent="0.2">
      <c r="H1201" s="107"/>
      <c r="I1201" s="107"/>
      <c r="J1201" s="107"/>
    </row>
    <row r="1202" spans="8:10" x14ac:dyDescent="0.2">
      <c r="H1202" s="107"/>
      <c r="I1202" s="107"/>
      <c r="J1202" s="107"/>
    </row>
    <row r="1203" spans="8:10" x14ac:dyDescent="0.2">
      <c r="H1203" s="107"/>
      <c r="I1203" s="107"/>
      <c r="J1203" s="107"/>
    </row>
    <row r="1204" spans="8:10" x14ac:dyDescent="0.2">
      <c r="H1204" s="107"/>
      <c r="I1204" s="107"/>
      <c r="J1204" s="107"/>
    </row>
    <row r="1205" spans="8:10" x14ac:dyDescent="0.2">
      <c r="H1205" s="107"/>
      <c r="I1205" s="107"/>
      <c r="J1205" s="107"/>
    </row>
    <row r="1206" spans="8:10" x14ac:dyDescent="0.2">
      <c r="H1206" s="107"/>
      <c r="I1206" s="107"/>
      <c r="J1206" s="107"/>
    </row>
    <row r="1207" spans="8:10" x14ac:dyDescent="0.2">
      <c r="H1207" s="107"/>
      <c r="I1207" s="107"/>
      <c r="J1207" s="107"/>
    </row>
    <row r="1208" spans="8:10" x14ac:dyDescent="0.2">
      <c r="H1208" s="107"/>
      <c r="I1208" s="107"/>
      <c r="J1208" s="107"/>
    </row>
    <row r="1209" spans="8:10" x14ac:dyDescent="0.2">
      <c r="H1209" s="107"/>
      <c r="I1209" s="107"/>
      <c r="J1209" s="107"/>
    </row>
    <row r="1210" spans="8:10" x14ac:dyDescent="0.2">
      <c r="H1210" s="107"/>
      <c r="I1210" s="107"/>
      <c r="J1210" s="107"/>
    </row>
    <row r="1211" spans="8:10" x14ac:dyDescent="0.2">
      <c r="H1211" s="107"/>
      <c r="I1211" s="107"/>
      <c r="J1211" s="107"/>
    </row>
    <row r="1212" spans="8:10" x14ac:dyDescent="0.2">
      <c r="H1212" s="107"/>
      <c r="I1212" s="107"/>
      <c r="J1212" s="107"/>
    </row>
    <row r="1213" spans="8:10" x14ac:dyDescent="0.2">
      <c r="H1213" s="107"/>
      <c r="I1213" s="107"/>
      <c r="J1213" s="107"/>
    </row>
    <row r="1214" spans="8:10" x14ac:dyDescent="0.2">
      <c r="H1214" s="107"/>
      <c r="I1214" s="107"/>
      <c r="J1214" s="107"/>
    </row>
    <row r="1215" spans="8:10" x14ac:dyDescent="0.2">
      <c r="H1215" s="107"/>
      <c r="I1215" s="107"/>
      <c r="J1215" s="107"/>
    </row>
    <row r="1216" spans="8:10" x14ac:dyDescent="0.2">
      <c r="H1216" s="107"/>
      <c r="I1216" s="107"/>
      <c r="J1216" s="107"/>
    </row>
    <row r="1217" spans="8:10" x14ac:dyDescent="0.2">
      <c r="H1217" s="107"/>
      <c r="I1217" s="107"/>
      <c r="J1217" s="107"/>
    </row>
    <row r="1218" spans="8:10" x14ac:dyDescent="0.2">
      <c r="H1218" s="107"/>
      <c r="I1218" s="107"/>
      <c r="J1218" s="107"/>
    </row>
    <row r="1219" spans="8:10" x14ac:dyDescent="0.2">
      <c r="H1219" s="107"/>
      <c r="I1219" s="107"/>
      <c r="J1219" s="107"/>
    </row>
    <row r="1220" spans="8:10" x14ac:dyDescent="0.2">
      <c r="H1220" s="107"/>
      <c r="I1220" s="107"/>
      <c r="J1220" s="107"/>
    </row>
    <row r="1221" spans="8:10" x14ac:dyDescent="0.2">
      <c r="H1221" s="107"/>
      <c r="I1221" s="107"/>
      <c r="J1221" s="107"/>
    </row>
    <row r="1222" spans="8:10" x14ac:dyDescent="0.2">
      <c r="H1222" s="107"/>
      <c r="I1222" s="107"/>
      <c r="J1222" s="107"/>
    </row>
    <row r="1223" spans="8:10" x14ac:dyDescent="0.2">
      <c r="H1223" s="107"/>
      <c r="I1223" s="107"/>
      <c r="J1223" s="107"/>
    </row>
    <row r="1224" spans="8:10" x14ac:dyDescent="0.2">
      <c r="H1224" s="107"/>
      <c r="I1224" s="107"/>
      <c r="J1224" s="107"/>
    </row>
    <row r="1225" spans="8:10" x14ac:dyDescent="0.2">
      <c r="H1225" s="107"/>
      <c r="I1225" s="107"/>
      <c r="J1225" s="107"/>
    </row>
    <row r="1226" spans="8:10" x14ac:dyDescent="0.2">
      <c r="H1226" s="107"/>
      <c r="I1226" s="107"/>
      <c r="J1226" s="107"/>
    </row>
    <row r="1227" spans="8:10" x14ac:dyDescent="0.2">
      <c r="H1227" s="107"/>
      <c r="I1227" s="107"/>
      <c r="J1227" s="107"/>
    </row>
    <row r="1228" spans="8:10" x14ac:dyDescent="0.2">
      <c r="H1228" s="107"/>
      <c r="I1228" s="107"/>
      <c r="J1228" s="107"/>
    </row>
    <row r="1229" spans="8:10" x14ac:dyDescent="0.2">
      <c r="H1229" s="107"/>
      <c r="I1229" s="107"/>
      <c r="J1229" s="107"/>
    </row>
    <row r="1230" spans="8:10" x14ac:dyDescent="0.2">
      <c r="H1230" s="107"/>
      <c r="I1230" s="107"/>
      <c r="J1230" s="107"/>
    </row>
    <row r="1231" spans="8:10" x14ac:dyDescent="0.2">
      <c r="H1231" s="107"/>
      <c r="I1231" s="107"/>
      <c r="J1231" s="107"/>
    </row>
    <row r="1232" spans="8:10" x14ac:dyDescent="0.2">
      <c r="H1232" s="107"/>
      <c r="I1232" s="107"/>
      <c r="J1232" s="107"/>
    </row>
    <row r="1233" spans="8:10" x14ac:dyDescent="0.2">
      <c r="H1233" s="107"/>
      <c r="I1233" s="107"/>
      <c r="J1233" s="107"/>
    </row>
    <row r="1234" spans="8:10" x14ac:dyDescent="0.2">
      <c r="H1234" s="107"/>
      <c r="I1234" s="107"/>
      <c r="J1234" s="107"/>
    </row>
    <row r="1235" spans="8:10" x14ac:dyDescent="0.2">
      <c r="H1235" s="107"/>
      <c r="I1235" s="107"/>
      <c r="J1235" s="107"/>
    </row>
    <row r="1236" spans="8:10" x14ac:dyDescent="0.2">
      <c r="H1236" s="107"/>
      <c r="I1236" s="107"/>
      <c r="J1236" s="107"/>
    </row>
    <row r="1237" spans="8:10" x14ac:dyDescent="0.2">
      <c r="H1237" s="107"/>
      <c r="I1237" s="107"/>
      <c r="J1237" s="107"/>
    </row>
    <row r="1238" spans="8:10" x14ac:dyDescent="0.2">
      <c r="H1238" s="107"/>
      <c r="I1238" s="107"/>
      <c r="J1238" s="107"/>
    </row>
    <row r="1239" spans="8:10" x14ac:dyDescent="0.2">
      <c r="H1239" s="107"/>
      <c r="I1239" s="107"/>
      <c r="J1239" s="107"/>
    </row>
    <row r="1240" spans="8:10" x14ac:dyDescent="0.2">
      <c r="H1240" s="107"/>
      <c r="I1240" s="107"/>
      <c r="J1240" s="107"/>
    </row>
    <row r="1241" spans="8:10" x14ac:dyDescent="0.2">
      <c r="H1241" s="107"/>
      <c r="I1241" s="107"/>
      <c r="J1241" s="107"/>
    </row>
    <row r="1242" spans="8:10" x14ac:dyDescent="0.2">
      <c r="H1242" s="107"/>
      <c r="I1242" s="107"/>
      <c r="J1242" s="107"/>
    </row>
    <row r="1243" spans="8:10" x14ac:dyDescent="0.2">
      <c r="H1243" s="107"/>
      <c r="I1243" s="107"/>
      <c r="J1243" s="107"/>
    </row>
    <row r="1244" spans="8:10" x14ac:dyDescent="0.2">
      <c r="H1244" s="107"/>
      <c r="I1244" s="107"/>
      <c r="J1244" s="107"/>
    </row>
    <row r="1245" spans="8:10" x14ac:dyDescent="0.2">
      <c r="H1245" s="107"/>
      <c r="I1245" s="107"/>
      <c r="J1245" s="107"/>
    </row>
    <row r="1246" spans="8:10" x14ac:dyDescent="0.2">
      <c r="H1246" s="107"/>
      <c r="I1246" s="107"/>
      <c r="J1246" s="107"/>
    </row>
    <row r="1247" spans="8:10" x14ac:dyDescent="0.2">
      <c r="H1247" s="107"/>
      <c r="I1247" s="107"/>
      <c r="J1247" s="107"/>
    </row>
    <row r="1248" spans="8:10" x14ac:dyDescent="0.2">
      <c r="H1248" s="107"/>
      <c r="I1248" s="107"/>
      <c r="J1248" s="107"/>
    </row>
    <row r="1249" spans="8:10" x14ac:dyDescent="0.2">
      <c r="H1249" s="107"/>
      <c r="I1249" s="107"/>
      <c r="J1249" s="107"/>
    </row>
    <row r="1250" spans="8:10" x14ac:dyDescent="0.2">
      <c r="H1250" s="107"/>
      <c r="I1250" s="107"/>
      <c r="J1250" s="107"/>
    </row>
    <row r="1251" spans="8:10" x14ac:dyDescent="0.2">
      <c r="H1251" s="107"/>
      <c r="I1251" s="107"/>
      <c r="J1251" s="107"/>
    </row>
    <row r="1252" spans="8:10" x14ac:dyDescent="0.2">
      <c r="H1252" s="107"/>
      <c r="I1252" s="107"/>
      <c r="J1252" s="107"/>
    </row>
    <row r="1253" spans="8:10" x14ac:dyDescent="0.2">
      <c r="H1253" s="107"/>
      <c r="I1253" s="107"/>
      <c r="J1253" s="107"/>
    </row>
    <row r="1254" spans="8:10" x14ac:dyDescent="0.2">
      <c r="H1254" s="107"/>
      <c r="I1254" s="107"/>
      <c r="J1254" s="107"/>
    </row>
    <row r="1255" spans="8:10" x14ac:dyDescent="0.2">
      <c r="H1255" s="107"/>
      <c r="I1255" s="107"/>
      <c r="J1255" s="107"/>
    </row>
    <row r="1256" spans="8:10" x14ac:dyDescent="0.2">
      <c r="H1256" s="107"/>
      <c r="I1256" s="107"/>
      <c r="J1256" s="107"/>
    </row>
    <row r="1257" spans="8:10" x14ac:dyDescent="0.2">
      <c r="H1257" s="107"/>
      <c r="I1257" s="107"/>
      <c r="J1257" s="107"/>
    </row>
    <row r="1258" spans="8:10" x14ac:dyDescent="0.2">
      <c r="H1258" s="107"/>
      <c r="I1258" s="107"/>
      <c r="J1258" s="107"/>
    </row>
    <row r="1259" spans="8:10" x14ac:dyDescent="0.2">
      <c r="H1259" s="107"/>
      <c r="I1259" s="107"/>
      <c r="J1259" s="107"/>
    </row>
    <row r="1260" spans="8:10" x14ac:dyDescent="0.2">
      <c r="H1260" s="107"/>
      <c r="I1260" s="107"/>
      <c r="J1260" s="107"/>
    </row>
    <row r="1261" spans="8:10" x14ac:dyDescent="0.2">
      <c r="H1261" s="107"/>
      <c r="I1261" s="107"/>
      <c r="J1261" s="107"/>
    </row>
    <row r="1262" spans="8:10" x14ac:dyDescent="0.2">
      <c r="H1262" s="107"/>
      <c r="I1262" s="107"/>
      <c r="J1262" s="107"/>
    </row>
    <row r="1263" spans="8:10" x14ac:dyDescent="0.2">
      <c r="H1263" s="107"/>
      <c r="I1263" s="107"/>
      <c r="J1263" s="107"/>
    </row>
    <row r="1264" spans="8:10" x14ac:dyDescent="0.2">
      <c r="H1264" s="107"/>
      <c r="I1264" s="107"/>
      <c r="J1264" s="107"/>
    </row>
    <row r="1265" spans="8:10" x14ac:dyDescent="0.2">
      <c r="H1265" s="107"/>
      <c r="I1265" s="107"/>
      <c r="J1265" s="107"/>
    </row>
    <row r="1266" spans="8:10" x14ac:dyDescent="0.2">
      <c r="H1266" s="107"/>
      <c r="I1266" s="107"/>
      <c r="J1266" s="107"/>
    </row>
    <row r="1267" spans="8:10" x14ac:dyDescent="0.2">
      <c r="H1267" s="107"/>
      <c r="I1267" s="107"/>
      <c r="J1267" s="107"/>
    </row>
    <row r="1268" spans="8:10" x14ac:dyDescent="0.2">
      <c r="H1268" s="107"/>
      <c r="I1268" s="107"/>
      <c r="J1268" s="107"/>
    </row>
    <row r="1269" spans="8:10" x14ac:dyDescent="0.2">
      <c r="H1269" s="107"/>
      <c r="I1269" s="107"/>
      <c r="J1269" s="107"/>
    </row>
    <row r="1270" spans="8:10" x14ac:dyDescent="0.2">
      <c r="H1270" s="107"/>
      <c r="I1270" s="107"/>
      <c r="J1270" s="107"/>
    </row>
    <row r="1271" spans="8:10" x14ac:dyDescent="0.2">
      <c r="H1271" s="107"/>
      <c r="I1271" s="107"/>
      <c r="J1271" s="107"/>
    </row>
    <row r="1272" spans="8:10" x14ac:dyDescent="0.2">
      <c r="H1272" s="107"/>
      <c r="I1272" s="107"/>
      <c r="J1272" s="107"/>
    </row>
    <row r="1273" spans="8:10" x14ac:dyDescent="0.2">
      <c r="H1273" s="107"/>
      <c r="I1273" s="107"/>
      <c r="J1273" s="107"/>
    </row>
    <row r="1274" spans="8:10" x14ac:dyDescent="0.2">
      <c r="H1274" s="107"/>
      <c r="I1274" s="107"/>
      <c r="J1274" s="107"/>
    </row>
    <row r="1275" spans="8:10" x14ac:dyDescent="0.2">
      <c r="H1275" s="107"/>
      <c r="I1275" s="107"/>
      <c r="J1275" s="107"/>
    </row>
    <row r="1276" spans="8:10" x14ac:dyDescent="0.2">
      <c r="H1276" s="107"/>
      <c r="I1276" s="107"/>
      <c r="J1276" s="107"/>
    </row>
    <row r="1277" spans="8:10" x14ac:dyDescent="0.2">
      <c r="H1277" s="107"/>
      <c r="I1277" s="107"/>
      <c r="J1277" s="107"/>
    </row>
    <row r="1278" spans="8:10" x14ac:dyDescent="0.2">
      <c r="H1278" s="107"/>
      <c r="I1278" s="107"/>
      <c r="J1278" s="107"/>
    </row>
    <row r="1279" spans="8:10" x14ac:dyDescent="0.2">
      <c r="H1279" s="107"/>
      <c r="I1279" s="107"/>
      <c r="J1279" s="107"/>
    </row>
    <row r="1280" spans="8:10" x14ac:dyDescent="0.2">
      <c r="H1280" s="107"/>
      <c r="I1280" s="107"/>
      <c r="J1280" s="107"/>
    </row>
    <row r="1281" spans="8:10" x14ac:dyDescent="0.2">
      <c r="H1281" s="107"/>
      <c r="I1281" s="107"/>
      <c r="J1281" s="107"/>
    </row>
    <row r="1282" spans="8:10" x14ac:dyDescent="0.2">
      <c r="H1282" s="107"/>
      <c r="I1282" s="107"/>
      <c r="J1282" s="107"/>
    </row>
    <row r="1283" spans="8:10" x14ac:dyDescent="0.2">
      <c r="H1283" s="107"/>
      <c r="I1283" s="107"/>
      <c r="J1283" s="107"/>
    </row>
    <row r="1284" spans="8:10" x14ac:dyDescent="0.2">
      <c r="H1284" s="107"/>
      <c r="I1284" s="107"/>
      <c r="J1284" s="107"/>
    </row>
    <row r="1285" spans="8:10" x14ac:dyDescent="0.2">
      <c r="H1285" s="107"/>
      <c r="I1285" s="107"/>
      <c r="J1285" s="107"/>
    </row>
    <row r="1286" spans="8:10" x14ac:dyDescent="0.2">
      <c r="H1286" s="107"/>
      <c r="I1286" s="107"/>
      <c r="J1286" s="107"/>
    </row>
    <row r="1287" spans="8:10" x14ac:dyDescent="0.2">
      <c r="H1287" s="107"/>
      <c r="I1287" s="107"/>
      <c r="J1287" s="107"/>
    </row>
    <row r="1288" spans="8:10" x14ac:dyDescent="0.2">
      <c r="H1288" s="107"/>
      <c r="I1288" s="107"/>
      <c r="J1288" s="107"/>
    </row>
    <row r="1289" spans="8:10" x14ac:dyDescent="0.2">
      <c r="H1289" s="107"/>
      <c r="I1289" s="107"/>
      <c r="J1289" s="107"/>
    </row>
    <row r="1290" spans="8:10" x14ac:dyDescent="0.2">
      <c r="H1290" s="107"/>
      <c r="I1290" s="107"/>
      <c r="J1290" s="107"/>
    </row>
    <row r="1291" spans="8:10" x14ac:dyDescent="0.2">
      <c r="H1291" s="107"/>
      <c r="I1291" s="107"/>
      <c r="J1291" s="107"/>
    </row>
    <row r="1292" spans="8:10" x14ac:dyDescent="0.2">
      <c r="H1292" s="107"/>
      <c r="I1292" s="107"/>
      <c r="J1292" s="107"/>
    </row>
    <row r="1293" spans="8:10" x14ac:dyDescent="0.2">
      <c r="H1293" s="107"/>
      <c r="I1293" s="107"/>
      <c r="J1293" s="107"/>
    </row>
    <row r="1294" spans="8:10" x14ac:dyDescent="0.2">
      <c r="H1294" s="107"/>
      <c r="I1294" s="107"/>
      <c r="J1294" s="107"/>
    </row>
    <row r="1295" spans="8:10" x14ac:dyDescent="0.2">
      <c r="H1295" s="107"/>
      <c r="I1295" s="107"/>
      <c r="J1295" s="107"/>
    </row>
    <row r="1296" spans="8:10" x14ac:dyDescent="0.2">
      <c r="H1296" s="107"/>
      <c r="I1296" s="107"/>
      <c r="J1296" s="107"/>
    </row>
    <row r="1297" spans="8:10" x14ac:dyDescent="0.2">
      <c r="H1297" s="107"/>
      <c r="I1297" s="107"/>
      <c r="J1297" s="107"/>
    </row>
    <row r="1298" spans="8:10" x14ac:dyDescent="0.2">
      <c r="H1298" s="107"/>
      <c r="I1298" s="107"/>
      <c r="J1298" s="107"/>
    </row>
    <row r="1299" spans="8:10" x14ac:dyDescent="0.2">
      <c r="H1299" s="107"/>
      <c r="I1299" s="107"/>
      <c r="J1299" s="107"/>
    </row>
    <row r="1300" spans="8:10" x14ac:dyDescent="0.2">
      <c r="H1300" s="107"/>
      <c r="I1300" s="107"/>
      <c r="J1300" s="107"/>
    </row>
    <row r="1301" spans="8:10" x14ac:dyDescent="0.2">
      <c r="H1301" s="107"/>
      <c r="I1301" s="107"/>
      <c r="J1301" s="107"/>
    </row>
    <row r="1302" spans="8:10" x14ac:dyDescent="0.2">
      <c r="H1302" s="107"/>
      <c r="I1302" s="107"/>
      <c r="J1302" s="107"/>
    </row>
    <row r="1303" spans="8:10" x14ac:dyDescent="0.2">
      <c r="H1303" s="107"/>
      <c r="I1303" s="107"/>
      <c r="J1303" s="107"/>
    </row>
    <row r="1304" spans="8:10" x14ac:dyDescent="0.2">
      <c r="H1304" s="107"/>
      <c r="I1304" s="107"/>
      <c r="J1304" s="107"/>
    </row>
    <row r="1305" spans="8:10" x14ac:dyDescent="0.2">
      <c r="H1305" s="107"/>
      <c r="I1305" s="107"/>
      <c r="J1305" s="107"/>
    </row>
    <row r="1306" spans="8:10" x14ac:dyDescent="0.2">
      <c r="H1306" s="107"/>
      <c r="I1306" s="107"/>
      <c r="J1306" s="107"/>
    </row>
    <row r="1307" spans="8:10" x14ac:dyDescent="0.2">
      <c r="H1307" s="107"/>
      <c r="I1307" s="107"/>
      <c r="J1307" s="107"/>
    </row>
    <row r="1308" spans="8:10" x14ac:dyDescent="0.2">
      <c r="H1308" s="107"/>
      <c r="I1308" s="107"/>
      <c r="J1308" s="107"/>
    </row>
    <row r="1309" spans="8:10" x14ac:dyDescent="0.2">
      <c r="H1309" s="107"/>
      <c r="I1309" s="107"/>
      <c r="J1309" s="107"/>
    </row>
    <row r="1310" spans="8:10" x14ac:dyDescent="0.2">
      <c r="H1310" s="107"/>
      <c r="I1310" s="107"/>
      <c r="J1310" s="107"/>
    </row>
    <row r="1311" spans="8:10" x14ac:dyDescent="0.2">
      <c r="H1311" s="107"/>
      <c r="I1311" s="107"/>
      <c r="J1311" s="107"/>
    </row>
    <row r="1312" spans="8:10" x14ac:dyDescent="0.2">
      <c r="H1312" s="107"/>
      <c r="I1312" s="107"/>
      <c r="J1312" s="107"/>
    </row>
    <row r="1313" spans="8:10" x14ac:dyDescent="0.2">
      <c r="H1313" s="107"/>
      <c r="I1313" s="107"/>
      <c r="J1313" s="107"/>
    </row>
    <row r="1314" spans="8:10" x14ac:dyDescent="0.2">
      <c r="H1314" s="107"/>
      <c r="I1314" s="107"/>
      <c r="J1314" s="107"/>
    </row>
    <row r="1315" spans="8:10" x14ac:dyDescent="0.2">
      <c r="H1315" s="107"/>
      <c r="I1315" s="107"/>
      <c r="J1315" s="107"/>
    </row>
    <row r="1316" spans="8:10" x14ac:dyDescent="0.2">
      <c r="H1316" s="107"/>
      <c r="I1316" s="107"/>
      <c r="J1316" s="107"/>
    </row>
    <row r="1317" spans="8:10" x14ac:dyDescent="0.2">
      <c r="H1317" s="107"/>
      <c r="I1317" s="107"/>
      <c r="J1317" s="107"/>
    </row>
    <row r="1318" spans="8:10" x14ac:dyDescent="0.2">
      <c r="H1318" s="107"/>
      <c r="I1318" s="107"/>
      <c r="J1318" s="107"/>
    </row>
    <row r="1319" spans="8:10" x14ac:dyDescent="0.2">
      <c r="H1319" s="107"/>
      <c r="I1319" s="107"/>
      <c r="J1319" s="107"/>
    </row>
    <row r="1320" spans="8:10" x14ac:dyDescent="0.2">
      <c r="H1320" s="107"/>
      <c r="I1320" s="107"/>
      <c r="J1320" s="107"/>
    </row>
    <row r="1321" spans="8:10" x14ac:dyDescent="0.2">
      <c r="H1321" s="107"/>
      <c r="I1321" s="107"/>
      <c r="J1321" s="107"/>
    </row>
    <row r="1322" spans="8:10" x14ac:dyDescent="0.2">
      <c r="H1322" s="107"/>
      <c r="I1322" s="107"/>
      <c r="J1322" s="107"/>
    </row>
    <row r="1323" spans="8:10" x14ac:dyDescent="0.2">
      <c r="H1323" s="107"/>
      <c r="I1323" s="107"/>
      <c r="J1323" s="107"/>
    </row>
    <row r="1324" spans="8:10" x14ac:dyDescent="0.2">
      <c r="H1324" s="107"/>
      <c r="I1324" s="107"/>
      <c r="J1324" s="107"/>
    </row>
    <row r="1325" spans="8:10" x14ac:dyDescent="0.2">
      <c r="H1325" s="107"/>
      <c r="I1325" s="107"/>
      <c r="J1325" s="107"/>
    </row>
    <row r="1326" spans="8:10" x14ac:dyDescent="0.2">
      <c r="H1326" s="107"/>
      <c r="I1326" s="107"/>
      <c r="J1326" s="107"/>
    </row>
    <row r="1327" spans="8:10" x14ac:dyDescent="0.2">
      <c r="H1327" s="107"/>
      <c r="I1327" s="107"/>
      <c r="J1327" s="107"/>
    </row>
    <row r="1328" spans="8:10" x14ac:dyDescent="0.2">
      <c r="H1328" s="107"/>
      <c r="I1328" s="107"/>
      <c r="J1328" s="107"/>
    </row>
    <row r="1329" spans="8:10" x14ac:dyDescent="0.2">
      <c r="H1329" s="107"/>
      <c r="I1329" s="107"/>
      <c r="J1329" s="107"/>
    </row>
    <row r="1330" spans="8:10" x14ac:dyDescent="0.2">
      <c r="H1330" s="107"/>
      <c r="I1330" s="107"/>
      <c r="J1330" s="107"/>
    </row>
    <row r="1331" spans="8:10" x14ac:dyDescent="0.2">
      <c r="H1331" s="107"/>
      <c r="I1331" s="107"/>
      <c r="J1331" s="107"/>
    </row>
    <row r="1332" spans="8:10" x14ac:dyDescent="0.2">
      <c r="H1332" s="107"/>
      <c r="I1332" s="107"/>
      <c r="J1332" s="107"/>
    </row>
    <row r="1333" spans="8:10" x14ac:dyDescent="0.2">
      <c r="H1333" s="107"/>
      <c r="I1333" s="107"/>
      <c r="J1333" s="107"/>
    </row>
    <row r="1334" spans="8:10" x14ac:dyDescent="0.2">
      <c r="H1334" s="107"/>
      <c r="I1334" s="107"/>
      <c r="J1334" s="107"/>
    </row>
    <row r="1335" spans="8:10" x14ac:dyDescent="0.2">
      <c r="H1335" s="107"/>
      <c r="I1335" s="107"/>
      <c r="J1335" s="107"/>
    </row>
    <row r="1336" spans="8:10" x14ac:dyDescent="0.2">
      <c r="H1336" s="107"/>
      <c r="I1336" s="107"/>
      <c r="J1336" s="107"/>
    </row>
    <row r="1337" spans="8:10" x14ac:dyDescent="0.2">
      <c r="H1337" s="107"/>
      <c r="I1337" s="107"/>
      <c r="J1337" s="107"/>
    </row>
    <row r="1338" spans="8:10" x14ac:dyDescent="0.2">
      <c r="H1338" s="107"/>
      <c r="I1338" s="107"/>
      <c r="J1338" s="107"/>
    </row>
    <row r="1339" spans="8:10" x14ac:dyDescent="0.2">
      <c r="H1339" s="107"/>
      <c r="I1339" s="107"/>
      <c r="J1339" s="107"/>
    </row>
    <row r="1340" spans="8:10" x14ac:dyDescent="0.2">
      <c r="H1340" s="107"/>
      <c r="I1340" s="107"/>
      <c r="J1340" s="107"/>
    </row>
    <row r="1341" spans="8:10" x14ac:dyDescent="0.2">
      <c r="H1341" s="107"/>
      <c r="I1341" s="107"/>
      <c r="J1341" s="107"/>
    </row>
    <row r="1342" spans="8:10" x14ac:dyDescent="0.2">
      <c r="H1342" s="107"/>
      <c r="I1342" s="107"/>
      <c r="J1342" s="107"/>
    </row>
    <row r="1343" spans="8:10" x14ac:dyDescent="0.2">
      <c r="H1343" s="107"/>
      <c r="I1343" s="107"/>
      <c r="J1343" s="107"/>
    </row>
    <row r="1344" spans="8:10" x14ac:dyDescent="0.2">
      <c r="H1344" s="107"/>
      <c r="I1344" s="107"/>
      <c r="J1344" s="107"/>
    </row>
    <row r="1345" spans="8:10" x14ac:dyDescent="0.2">
      <c r="H1345" s="107"/>
      <c r="I1345" s="107"/>
      <c r="J1345" s="107"/>
    </row>
    <row r="1346" spans="8:10" x14ac:dyDescent="0.2">
      <c r="H1346" s="107"/>
      <c r="I1346" s="107"/>
      <c r="J1346" s="107"/>
    </row>
    <row r="1347" spans="8:10" x14ac:dyDescent="0.2">
      <c r="H1347" s="107"/>
      <c r="I1347" s="107"/>
      <c r="J1347" s="107"/>
    </row>
    <row r="1348" spans="8:10" x14ac:dyDescent="0.2">
      <c r="H1348" s="107"/>
      <c r="I1348" s="107"/>
      <c r="J1348" s="107"/>
    </row>
    <row r="1349" spans="8:10" x14ac:dyDescent="0.2">
      <c r="H1349" s="107"/>
      <c r="I1349" s="107"/>
      <c r="J1349" s="107"/>
    </row>
    <row r="1350" spans="8:10" x14ac:dyDescent="0.2">
      <c r="H1350" s="107"/>
      <c r="I1350" s="107"/>
      <c r="J1350" s="107"/>
    </row>
    <row r="1351" spans="8:10" x14ac:dyDescent="0.2">
      <c r="H1351" s="107"/>
      <c r="I1351" s="107"/>
      <c r="J1351" s="107"/>
    </row>
    <row r="1352" spans="8:10" x14ac:dyDescent="0.2">
      <c r="H1352" s="107"/>
      <c r="I1352" s="107"/>
      <c r="J1352" s="107"/>
    </row>
    <row r="1353" spans="8:10" x14ac:dyDescent="0.2">
      <c r="H1353" s="107"/>
      <c r="I1353" s="107"/>
      <c r="J1353" s="107"/>
    </row>
    <row r="1354" spans="8:10" x14ac:dyDescent="0.2">
      <c r="H1354" s="107"/>
      <c r="I1354" s="107"/>
      <c r="J1354" s="107"/>
    </row>
    <row r="1355" spans="8:10" x14ac:dyDescent="0.2">
      <c r="H1355" s="107"/>
      <c r="I1355" s="107"/>
      <c r="J1355" s="107"/>
    </row>
    <row r="1356" spans="8:10" x14ac:dyDescent="0.2">
      <c r="H1356" s="107"/>
      <c r="I1356" s="107"/>
      <c r="J1356" s="107"/>
    </row>
    <row r="1357" spans="8:10" x14ac:dyDescent="0.2">
      <c r="H1357" s="107"/>
      <c r="I1357" s="107"/>
      <c r="J1357" s="107"/>
    </row>
    <row r="1358" spans="8:10" x14ac:dyDescent="0.2">
      <c r="H1358" s="107"/>
      <c r="I1358" s="107"/>
      <c r="J1358" s="107"/>
    </row>
    <row r="1359" spans="8:10" x14ac:dyDescent="0.2">
      <c r="H1359" s="107"/>
      <c r="I1359" s="107"/>
      <c r="J1359" s="107"/>
    </row>
    <row r="1360" spans="8:10" x14ac:dyDescent="0.2">
      <c r="H1360" s="107"/>
      <c r="I1360" s="107"/>
      <c r="J1360" s="107"/>
    </row>
    <row r="1361" spans="8:10" x14ac:dyDescent="0.2">
      <c r="H1361" s="107"/>
      <c r="I1361" s="107"/>
      <c r="J1361" s="107"/>
    </row>
    <row r="1362" spans="8:10" x14ac:dyDescent="0.2">
      <c r="H1362" s="107"/>
      <c r="I1362" s="107"/>
      <c r="J1362" s="107"/>
    </row>
    <row r="1363" spans="8:10" x14ac:dyDescent="0.2">
      <c r="H1363" s="107"/>
      <c r="I1363" s="107"/>
      <c r="J1363" s="107"/>
    </row>
    <row r="1364" spans="8:10" x14ac:dyDescent="0.2">
      <c r="H1364" s="107"/>
      <c r="I1364" s="107"/>
      <c r="J1364" s="107"/>
    </row>
    <row r="1365" spans="8:10" x14ac:dyDescent="0.2">
      <c r="H1365" s="107"/>
      <c r="I1365" s="107"/>
      <c r="J1365" s="107"/>
    </row>
    <row r="1366" spans="8:10" x14ac:dyDescent="0.2">
      <c r="H1366" s="107"/>
      <c r="I1366" s="107"/>
      <c r="J1366" s="107"/>
    </row>
    <row r="1367" spans="8:10" x14ac:dyDescent="0.2">
      <c r="H1367" s="107"/>
      <c r="I1367" s="107"/>
      <c r="J1367" s="107"/>
    </row>
    <row r="1368" spans="8:10" x14ac:dyDescent="0.2">
      <c r="H1368" s="107"/>
      <c r="I1368" s="107"/>
      <c r="J1368" s="107"/>
    </row>
    <row r="1369" spans="8:10" x14ac:dyDescent="0.2">
      <c r="H1369" s="107"/>
      <c r="I1369" s="107"/>
      <c r="J1369" s="107"/>
    </row>
    <row r="1370" spans="8:10" x14ac:dyDescent="0.2">
      <c r="H1370" s="107"/>
      <c r="I1370" s="107"/>
      <c r="J1370" s="107"/>
    </row>
    <row r="1371" spans="8:10" x14ac:dyDescent="0.2">
      <c r="H1371" s="107"/>
      <c r="I1371" s="107"/>
      <c r="J1371" s="107"/>
    </row>
    <row r="1372" spans="8:10" x14ac:dyDescent="0.2">
      <c r="H1372" s="107"/>
      <c r="I1372" s="107"/>
      <c r="J1372" s="107"/>
    </row>
    <row r="1373" spans="8:10" x14ac:dyDescent="0.2">
      <c r="H1373" s="107"/>
      <c r="I1373" s="107"/>
      <c r="J1373" s="107"/>
    </row>
    <row r="1374" spans="8:10" x14ac:dyDescent="0.2">
      <c r="H1374" s="107"/>
      <c r="I1374" s="107"/>
      <c r="J1374" s="107"/>
    </row>
    <row r="1375" spans="8:10" x14ac:dyDescent="0.2">
      <c r="H1375" s="107"/>
      <c r="I1375" s="107"/>
      <c r="J1375" s="107"/>
    </row>
    <row r="1376" spans="8:10" x14ac:dyDescent="0.2">
      <c r="H1376" s="107"/>
      <c r="I1376" s="107"/>
      <c r="J1376" s="107"/>
    </row>
    <row r="1377" spans="8:10" x14ac:dyDescent="0.2">
      <c r="H1377" s="107"/>
      <c r="I1377" s="107"/>
      <c r="J1377" s="107"/>
    </row>
    <row r="1378" spans="8:10" x14ac:dyDescent="0.2">
      <c r="H1378" s="107"/>
      <c r="I1378" s="107"/>
      <c r="J1378" s="107"/>
    </row>
    <row r="1379" spans="8:10" x14ac:dyDescent="0.2">
      <c r="H1379" s="107"/>
      <c r="I1379" s="107"/>
      <c r="J1379" s="107"/>
    </row>
    <row r="1380" spans="8:10" x14ac:dyDescent="0.2">
      <c r="H1380" s="107"/>
      <c r="I1380" s="107"/>
      <c r="J1380" s="107"/>
    </row>
    <row r="1381" spans="8:10" x14ac:dyDescent="0.2">
      <c r="H1381" s="107"/>
      <c r="I1381" s="107"/>
      <c r="J1381" s="107"/>
    </row>
    <row r="1382" spans="8:10" x14ac:dyDescent="0.2">
      <c r="H1382" s="107"/>
      <c r="I1382" s="107"/>
      <c r="J1382" s="107"/>
    </row>
    <row r="1383" spans="8:10" x14ac:dyDescent="0.2">
      <c r="H1383" s="107"/>
      <c r="I1383" s="107"/>
      <c r="J1383" s="107"/>
    </row>
    <row r="1384" spans="8:10" x14ac:dyDescent="0.2">
      <c r="H1384" s="107"/>
      <c r="I1384" s="107"/>
      <c r="J1384" s="107"/>
    </row>
    <row r="1385" spans="8:10" x14ac:dyDescent="0.2">
      <c r="H1385" s="107"/>
      <c r="I1385" s="107"/>
      <c r="J1385" s="107"/>
    </row>
    <row r="1386" spans="8:10" x14ac:dyDescent="0.2">
      <c r="H1386" s="107"/>
      <c r="I1386" s="107"/>
      <c r="J1386" s="107"/>
    </row>
    <row r="1387" spans="8:10" x14ac:dyDescent="0.2">
      <c r="H1387" s="107"/>
      <c r="I1387" s="107"/>
      <c r="J1387" s="107"/>
    </row>
    <row r="1388" spans="8:10" x14ac:dyDescent="0.2">
      <c r="H1388" s="107"/>
      <c r="I1388" s="107"/>
      <c r="J1388" s="107"/>
    </row>
    <row r="1389" spans="8:10" x14ac:dyDescent="0.2">
      <c r="H1389" s="107"/>
      <c r="I1389" s="107"/>
      <c r="J1389" s="107"/>
    </row>
    <row r="1390" spans="8:10" x14ac:dyDescent="0.2">
      <c r="H1390" s="107"/>
      <c r="I1390" s="107"/>
      <c r="J1390" s="107"/>
    </row>
    <row r="1391" spans="8:10" x14ac:dyDescent="0.2">
      <c r="H1391" s="107"/>
      <c r="I1391" s="107"/>
      <c r="J1391" s="107"/>
    </row>
    <row r="1392" spans="8:10" x14ac:dyDescent="0.2">
      <c r="H1392" s="107"/>
      <c r="I1392" s="107"/>
      <c r="J1392" s="107"/>
    </row>
    <row r="1393" spans="8:10" x14ac:dyDescent="0.2">
      <c r="H1393" s="107"/>
      <c r="I1393" s="107"/>
      <c r="J1393" s="107"/>
    </row>
    <row r="1394" spans="8:10" x14ac:dyDescent="0.2">
      <c r="H1394" s="107"/>
      <c r="I1394" s="107"/>
      <c r="J1394" s="107"/>
    </row>
    <row r="1395" spans="8:10" x14ac:dyDescent="0.2">
      <c r="H1395" s="107"/>
      <c r="I1395" s="107"/>
      <c r="J1395" s="107"/>
    </row>
    <row r="1396" spans="8:10" x14ac:dyDescent="0.2">
      <c r="H1396" s="107"/>
      <c r="I1396" s="107"/>
      <c r="J1396" s="107"/>
    </row>
    <row r="1397" spans="8:10" x14ac:dyDescent="0.2">
      <c r="H1397" s="107"/>
      <c r="I1397" s="107"/>
      <c r="J1397" s="107"/>
    </row>
    <row r="1398" spans="8:10" x14ac:dyDescent="0.2">
      <c r="H1398" s="107"/>
      <c r="I1398" s="107"/>
      <c r="J1398" s="107"/>
    </row>
    <row r="1399" spans="8:10" x14ac:dyDescent="0.2">
      <c r="H1399" s="107"/>
      <c r="I1399" s="107"/>
      <c r="J1399" s="107"/>
    </row>
    <row r="1400" spans="8:10" x14ac:dyDescent="0.2">
      <c r="H1400" s="107"/>
      <c r="I1400" s="107"/>
      <c r="J1400" s="107"/>
    </row>
    <row r="1401" spans="8:10" x14ac:dyDescent="0.2">
      <c r="H1401" s="107"/>
      <c r="I1401" s="107"/>
      <c r="J1401" s="107"/>
    </row>
    <row r="1402" spans="8:10" x14ac:dyDescent="0.2">
      <c r="H1402" s="107"/>
      <c r="I1402" s="107"/>
      <c r="J1402" s="107"/>
    </row>
    <row r="1403" spans="8:10" x14ac:dyDescent="0.2">
      <c r="H1403" s="107"/>
      <c r="I1403" s="107"/>
      <c r="J1403" s="107"/>
    </row>
    <row r="1404" spans="8:10" x14ac:dyDescent="0.2">
      <c r="H1404" s="107"/>
      <c r="I1404" s="107"/>
      <c r="J1404" s="107"/>
    </row>
    <row r="1405" spans="8:10" x14ac:dyDescent="0.2">
      <c r="H1405" s="107"/>
      <c r="I1405" s="107"/>
      <c r="J1405" s="107"/>
    </row>
    <row r="1406" spans="8:10" x14ac:dyDescent="0.2">
      <c r="H1406" s="107"/>
      <c r="I1406" s="107"/>
      <c r="J1406" s="107"/>
    </row>
    <row r="1407" spans="8:10" x14ac:dyDescent="0.2">
      <c r="H1407" s="107"/>
      <c r="I1407" s="107"/>
      <c r="J1407" s="107"/>
    </row>
    <row r="1408" spans="8:10" x14ac:dyDescent="0.2">
      <c r="H1408" s="107"/>
      <c r="I1408" s="107"/>
      <c r="J1408" s="107"/>
    </row>
    <row r="1409" spans="8:10" x14ac:dyDescent="0.2">
      <c r="H1409" s="107"/>
      <c r="I1409" s="107"/>
      <c r="J1409" s="107"/>
    </row>
    <row r="1410" spans="8:10" x14ac:dyDescent="0.2">
      <c r="H1410" s="107"/>
      <c r="I1410" s="107"/>
      <c r="J1410" s="107"/>
    </row>
    <row r="1411" spans="8:10" x14ac:dyDescent="0.2">
      <c r="H1411" s="107"/>
      <c r="I1411" s="107"/>
      <c r="J1411" s="107"/>
    </row>
    <row r="1412" spans="8:10" x14ac:dyDescent="0.2">
      <c r="H1412" s="107"/>
      <c r="I1412" s="107"/>
      <c r="J1412" s="107"/>
    </row>
    <row r="1413" spans="8:10" x14ac:dyDescent="0.2">
      <c r="H1413" s="107"/>
      <c r="I1413" s="107"/>
      <c r="J1413" s="107"/>
    </row>
    <row r="1414" spans="8:10" x14ac:dyDescent="0.2">
      <c r="H1414" s="107"/>
      <c r="I1414" s="107"/>
      <c r="J1414" s="107"/>
    </row>
    <row r="1415" spans="8:10" x14ac:dyDescent="0.2">
      <c r="H1415" s="107"/>
      <c r="I1415" s="107"/>
      <c r="J1415" s="107"/>
    </row>
    <row r="1416" spans="8:10" x14ac:dyDescent="0.2">
      <c r="H1416" s="107"/>
      <c r="I1416" s="107"/>
      <c r="J1416" s="107"/>
    </row>
    <row r="1417" spans="8:10" x14ac:dyDescent="0.2">
      <c r="H1417" s="107"/>
      <c r="I1417" s="107"/>
      <c r="J1417" s="107"/>
    </row>
    <row r="1418" spans="8:10" x14ac:dyDescent="0.2">
      <c r="H1418" s="107"/>
      <c r="I1418" s="107"/>
      <c r="J1418" s="107"/>
    </row>
    <row r="1419" spans="8:10" x14ac:dyDescent="0.2">
      <c r="H1419" s="107"/>
      <c r="I1419" s="107"/>
      <c r="J1419" s="107"/>
    </row>
    <row r="1420" spans="8:10" x14ac:dyDescent="0.2">
      <c r="H1420" s="107"/>
      <c r="I1420" s="107"/>
      <c r="J1420" s="107"/>
    </row>
    <row r="1421" spans="8:10" x14ac:dyDescent="0.2">
      <c r="H1421" s="107"/>
      <c r="I1421" s="107"/>
      <c r="J1421" s="107"/>
    </row>
    <row r="1422" spans="8:10" x14ac:dyDescent="0.2">
      <c r="H1422" s="107"/>
      <c r="I1422" s="107"/>
      <c r="J1422" s="107"/>
    </row>
    <row r="1423" spans="8:10" x14ac:dyDescent="0.2">
      <c r="H1423" s="107"/>
      <c r="I1423" s="107"/>
      <c r="J1423" s="107"/>
    </row>
    <row r="1424" spans="8:10" x14ac:dyDescent="0.2">
      <c r="H1424" s="107"/>
      <c r="I1424" s="107"/>
      <c r="J1424" s="107"/>
    </row>
    <row r="1425" spans="8:10" x14ac:dyDescent="0.2">
      <c r="H1425" s="107"/>
      <c r="I1425" s="107"/>
      <c r="J1425" s="107"/>
    </row>
    <row r="1426" spans="8:10" x14ac:dyDescent="0.2">
      <c r="H1426" s="107"/>
      <c r="I1426" s="107"/>
      <c r="J1426" s="107"/>
    </row>
    <row r="1427" spans="8:10" x14ac:dyDescent="0.2">
      <c r="H1427" s="107"/>
      <c r="I1427" s="107"/>
      <c r="J1427" s="107"/>
    </row>
    <row r="1428" spans="8:10" x14ac:dyDescent="0.2">
      <c r="H1428" s="107"/>
      <c r="I1428" s="107"/>
      <c r="J1428" s="107"/>
    </row>
    <row r="1429" spans="8:10" x14ac:dyDescent="0.2">
      <c r="H1429" s="107"/>
      <c r="I1429" s="107"/>
      <c r="J1429" s="107"/>
    </row>
    <row r="1430" spans="8:10" x14ac:dyDescent="0.2">
      <c r="H1430" s="107"/>
      <c r="I1430" s="107"/>
      <c r="J1430" s="107"/>
    </row>
    <row r="1431" spans="8:10" x14ac:dyDescent="0.2">
      <c r="H1431" s="107"/>
      <c r="I1431" s="107"/>
      <c r="J1431" s="107"/>
    </row>
    <row r="1432" spans="8:10" x14ac:dyDescent="0.2">
      <c r="H1432" s="107"/>
      <c r="I1432" s="107"/>
      <c r="J1432" s="107"/>
    </row>
    <row r="1433" spans="8:10" x14ac:dyDescent="0.2">
      <c r="H1433" s="107"/>
      <c r="I1433" s="107"/>
      <c r="J1433" s="107"/>
    </row>
    <row r="1434" spans="8:10" x14ac:dyDescent="0.2">
      <c r="H1434" s="107"/>
      <c r="I1434" s="107"/>
      <c r="J1434" s="107"/>
    </row>
    <row r="1435" spans="8:10" x14ac:dyDescent="0.2">
      <c r="H1435" s="107"/>
      <c r="I1435" s="107"/>
      <c r="J1435" s="107"/>
    </row>
    <row r="1436" spans="8:10" x14ac:dyDescent="0.2">
      <c r="H1436" s="107"/>
      <c r="I1436" s="107"/>
      <c r="J1436" s="107"/>
    </row>
    <row r="1437" spans="8:10" x14ac:dyDescent="0.2">
      <c r="H1437" s="107"/>
      <c r="I1437" s="107"/>
      <c r="J1437" s="107"/>
    </row>
    <row r="1438" spans="8:10" x14ac:dyDescent="0.2">
      <c r="H1438" s="107"/>
      <c r="I1438" s="107"/>
      <c r="J1438" s="107"/>
    </row>
    <row r="1439" spans="8:10" x14ac:dyDescent="0.2">
      <c r="H1439" s="107"/>
      <c r="I1439" s="107"/>
      <c r="J1439" s="107"/>
    </row>
    <row r="1440" spans="8:10" x14ac:dyDescent="0.2">
      <c r="H1440" s="107"/>
      <c r="I1440" s="107"/>
      <c r="J1440" s="107"/>
    </row>
    <row r="1441" spans="8:10" x14ac:dyDescent="0.2">
      <c r="H1441" s="107"/>
      <c r="I1441" s="107"/>
      <c r="J1441" s="107"/>
    </row>
    <row r="1442" spans="8:10" x14ac:dyDescent="0.2">
      <c r="H1442" s="107"/>
      <c r="I1442" s="107"/>
      <c r="J1442" s="107"/>
    </row>
    <row r="1443" spans="8:10" x14ac:dyDescent="0.2">
      <c r="H1443" s="107"/>
      <c r="I1443" s="107"/>
      <c r="J1443" s="107"/>
    </row>
    <row r="1444" spans="8:10" x14ac:dyDescent="0.2">
      <c r="H1444" s="107"/>
      <c r="I1444" s="107"/>
      <c r="J1444" s="107"/>
    </row>
    <row r="1445" spans="8:10" x14ac:dyDescent="0.2">
      <c r="H1445" s="107"/>
      <c r="I1445" s="107"/>
      <c r="J1445" s="107"/>
    </row>
    <row r="1446" spans="8:10" x14ac:dyDescent="0.2">
      <c r="H1446" s="107"/>
      <c r="I1446" s="107"/>
      <c r="J1446" s="107"/>
    </row>
    <row r="1447" spans="8:10" x14ac:dyDescent="0.2">
      <c r="H1447" s="107"/>
      <c r="I1447" s="107"/>
      <c r="J1447" s="107"/>
    </row>
    <row r="1448" spans="8:10" x14ac:dyDescent="0.2">
      <c r="H1448" s="107"/>
      <c r="I1448" s="107"/>
      <c r="J1448" s="107"/>
    </row>
    <row r="1449" spans="8:10" x14ac:dyDescent="0.2">
      <c r="H1449" s="107"/>
      <c r="I1449" s="107"/>
      <c r="J1449" s="107"/>
    </row>
    <row r="1450" spans="8:10" x14ac:dyDescent="0.2">
      <c r="H1450" s="107"/>
      <c r="I1450" s="107"/>
      <c r="J1450" s="107"/>
    </row>
    <row r="1451" spans="8:10" x14ac:dyDescent="0.2">
      <c r="H1451" s="107"/>
      <c r="I1451" s="107"/>
      <c r="J1451" s="107"/>
    </row>
    <row r="1452" spans="8:10" x14ac:dyDescent="0.2">
      <c r="H1452" s="107"/>
      <c r="I1452" s="107"/>
      <c r="J1452" s="107"/>
    </row>
    <row r="1453" spans="8:10" x14ac:dyDescent="0.2">
      <c r="H1453" s="107"/>
      <c r="I1453" s="107"/>
      <c r="J1453" s="107"/>
    </row>
    <row r="1454" spans="8:10" x14ac:dyDescent="0.2">
      <c r="H1454" s="107"/>
      <c r="I1454" s="107"/>
      <c r="J1454" s="107"/>
    </row>
    <row r="1455" spans="8:10" x14ac:dyDescent="0.2">
      <c r="H1455" s="107"/>
      <c r="I1455" s="107"/>
      <c r="J1455" s="107"/>
    </row>
    <row r="1456" spans="8:10" x14ac:dyDescent="0.2">
      <c r="H1456" s="107"/>
      <c r="I1456" s="107"/>
      <c r="J1456" s="107"/>
    </row>
    <row r="1457" spans="8:10" x14ac:dyDescent="0.2">
      <c r="H1457" s="107"/>
      <c r="I1457" s="107"/>
      <c r="J1457" s="107"/>
    </row>
    <row r="1458" spans="8:10" x14ac:dyDescent="0.2">
      <c r="H1458" s="107"/>
      <c r="I1458" s="107"/>
      <c r="J1458" s="107"/>
    </row>
    <row r="1459" spans="8:10" x14ac:dyDescent="0.2">
      <c r="H1459" s="107"/>
      <c r="I1459" s="107"/>
      <c r="J1459" s="107"/>
    </row>
    <row r="1460" spans="8:10" x14ac:dyDescent="0.2">
      <c r="H1460" s="107"/>
      <c r="I1460" s="107"/>
      <c r="J1460" s="107"/>
    </row>
    <row r="1461" spans="8:10" x14ac:dyDescent="0.2">
      <c r="H1461" s="107"/>
      <c r="I1461" s="107"/>
      <c r="J1461" s="107"/>
    </row>
    <row r="1462" spans="8:10" x14ac:dyDescent="0.2">
      <c r="H1462" s="107"/>
      <c r="I1462" s="107"/>
      <c r="J1462" s="107"/>
    </row>
    <row r="1463" spans="8:10" x14ac:dyDescent="0.2">
      <c r="H1463" s="107"/>
      <c r="I1463" s="107"/>
      <c r="J1463" s="107"/>
    </row>
    <row r="1464" spans="8:10" x14ac:dyDescent="0.2">
      <c r="H1464" s="107"/>
      <c r="I1464" s="107"/>
      <c r="J1464" s="107"/>
    </row>
    <row r="1465" spans="8:10" x14ac:dyDescent="0.2">
      <c r="H1465" s="107"/>
      <c r="I1465" s="107"/>
      <c r="J1465" s="107"/>
    </row>
    <row r="1466" spans="8:10" x14ac:dyDescent="0.2">
      <c r="H1466" s="107"/>
      <c r="I1466" s="107"/>
      <c r="J1466" s="107"/>
    </row>
    <row r="1467" spans="8:10" x14ac:dyDescent="0.2">
      <c r="H1467" s="107"/>
      <c r="I1467" s="107"/>
      <c r="J1467" s="107"/>
    </row>
    <row r="1468" spans="8:10" x14ac:dyDescent="0.2">
      <c r="H1468" s="107"/>
      <c r="I1468" s="107"/>
      <c r="J1468" s="107"/>
    </row>
    <row r="1469" spans="8:10" x14ac:dyDescent="0.2">
      <c r="H1469" s="107"/>
      <c r="I1469" s="107"/>
      <c r="J1469" s="107"/>
    </row>
    <row r="1470" spans="8:10" x14ac:dyDescent="0.2">
      <c r="H1470" s="107"/>
      <c r="I1470" s="107"/>
      <c r="J1470" s="107"/>
    </row>
    <row r="1471" spans="8:10" x14ac:dyDescent="0.2">
      <c r="H1471" s="107"/>
      <c r="I1471" s="107"/>
      <c r="J1471" s="107"/>
    </row>
    <row r="1472" spans="8:10" x14ac:dyDescent="0.2">
      <c r="H1472" s="107"/>
      <c r="I1472" s="107"/>
      <c r="J1472" s="107"/>
    </row>
    <row r="1473" spans="8:10" x14ac:dyDescent="0.2">
      <c r="H1473" s="107"/>
      <c r="I1473" s="107"/>
      <c r="J1473" s="107"/>
    </row>
    <row r="1474" spans="8:10" x14ac:dyDescent="0.2">
      <c r="H1474" s="107"/>
      <c r="I1474" s="107"/>
      <c r="J1474" s="107"/>
    </row>
    <row r="1475" spans="8:10" x14ac:dyDescent="0.2">
      <c r="H1475" s="107"/>
      <c r="I1475" s="107"/>
      <c r="J1475" s="107"/>
    </row>
    <row r="1476" spans="8:10" x14ac:dyDescent="0.2">
      <c r="H1476" s="107"/>
      <c r="I1476" s="107"/>
      <c r="J1476" s="107"/>
    </row>
    <row r="1477" spans="8:10" x14ac:dyDescent="0.2">
      <c r="H1477" s="107"/>
      <c r="I1477" s="107"/>
      <c r="J1477" s="107"/>
    </row>
    <row r="1478" spans="8:10" x14ac:dyDescent="0.2">
      <c r="H1478" s="107"/>
      <c r="I1478" s="107"/>
      <c r="J1478" s="107"/>
    </row>
    <row r="1479" spans="8:10" x14ac:dyDescent="0.2">
      <c r="H1479" s="107"/>
      <c r="I1479" s="107"/>
      <c r="J1479" s="107"/>
    </row>
    <row r="1480" spans="8:10" x14ac:dyDescent="0.2">
      <c r="H1480" s="107"/>
      <c r="I1480" s="107"/>
      <c r="J1480" s="107"/>
    </row>
    <row r="1481" spans="8:10" x14ac:dyDescent="0.2">
      <c r="H1481" s="107"/>
      <c r="I1481" s="107"/>
      <c r="J1481" s="107"/>
    </row>
    <row r="1482" spans="8:10" x14ac:dyDescent="0.2">
      <c r="H1482" s="107"/>
      <c r="I1482" s="107"/>
      <c r="J1482" s="107"/>
    </row>
    <row r="1483" spans="8:10" x14ac:dyDescent="0.2">
      <c r="H1483" s="107"/>
      <c r="I1483" s="107"/>
      <c r="J1483" s="107"/>
    </row>
    <row r="1484" spans="8:10" x14ac:dyDescent="0.2">
      <c r="H1484" s="107"/>
      <c r="I1484" s="107"/>
      <c r="J1484" s="107"/>
    </row>
    <row r="1485" spans="8:10" x14ac:dyDescent="0.2">
      <c r="H1485" s="107"/>
      <c r="I1485" s="107"/>
      <c r="J1485" s="107"/>
    </row>
    <row r="1486" spans="8:10" x14ac:dyDescent="0.2">
      <c r="H1486" s="107"/>
      <c r="I1486" s="107"/>
      <c r="J1486" s="107"/>
    </row>
    <row r="1487" spans="8:10" x14ac:dyDescent="0.2">
      <c r="H1487" s="107"/>
      <c r="I1487" s="107"/>
      <c r="J1487" s="107"/>
    </row>
    <row r="1488" spans="8:10" x14ac:dyDescent="0.2">
      <c r="H1488" s="107"/>
      <c r="I1488" s="107"/>
      <c r="J1488" s="107"/>
    </row>
    <row r="1489" spans="8:10" x14ac:dyDescent="0.2">
      <c r="H1489" s="107"/>
      <c r="I1489" s="107"/>
      <c r="J1489" s="107"/>
    </row>
    <row r="1490" spans="8:10" x14ac:dyDescent="0.2">
      <c r="H1490" s="107"/>
      <c r="I1490" s="107"/>
      <c r="J1490" s="107"/>
    </row>
    <row r="1491" spans="8:10" x14ac:dyDescent="0.2">
      <c r="H1491" s="107"/>
      <c r="I1491" s="107"/>
      <c r="J1491" s="107"/>
    </row>
    <row r="1492" spans="8:10" x14ac:dyDescent="0.2">
      <c r="H1492" s="107"/>
      <c r="I1492" s="107"/>
      <c r="J1492" s="107"/>
    </row>
    <row r="1493" spans="8:10" x14ac:dyDescent="0.2">
      <c r="H1493" s="107"/>
      <c r="I1493" s="107"/>
      <c r="J1493" s="107"/>
    </row>
    <row r="1494" spans="8:10" x14ac:dyDescent="0.2">
      <c r="H1494" s="107"/>
      <c r="I1494" s="107"/>
      <c r="J1494" s="107"/>
    </row>
    <row r="1495" spans="8:10" x14ac:dyDescent="0.2">
      <c r="H1495" s="107"/>
      <c r="I1495" s="107"/>
      <c r="J1495" s="107"/>
    </row>
    <row r="1496" spans="8:10" x14ac:dyDescent="0.2">
      <c r="H1496" s="107"/>
      <c r="I1496" s="107"/>
      <c r="J1496" s="107"/>
    </row>
    <row r="1497" spans="8:10" x14ac:dyDescent="0.2">
      <c r="H1497" s="107"/>
      <c r="I1497" s="107"/>
      <c r="J1497" s="107"/>
    </row>
    <row r="1498" spans="8:10" x14ac:dyDescent="0.2">
      <c r="H1498" s="107"/>
      <c r="I1498" s="107"/>
      <c r="J1498" s="107"/>
    </row>
    <row r="1499" spans="8:10" x14ac:dyDescent="0.2">
      <c r="H1499" s="107"/>
      <c r="I1499" s="107"/>
      <c r="J1499" s="107"/>
    </row>
    <row r="1500" spans="8:10" x14ac:dyDescent="0.2">
      <c r="H1500" s="107"/>
      <c r="I1500" s="107"/>
      <c r="J1500" s="107"/>
    </row>
    <row r="1501" spans="8:10" x14ac:dyDescent="0.2">
      <c r="H1501" s="107"/>
      <c r="I1501" s="107"/>
      <c r="J1501" s="107"/>
    </row>
    <row r="1502" spans="8:10" x14ac:dyDescent="0.2">
      <c r="H1502" s="107"/>
      <c r="I1502" s="107"/>
      <c r="J1502" s="107"/>
    </row>
    <row r="1503" spans="8:10" x14ac:dyDescent="0.2">
      <c r="H1503" s="107"/>
      <c r="I1503" s="107"/>
      <c r="J1503" s="107"/>
    </row>
    <row r="1504" spans="8:10" x14ac:dyDescent="0.2">
      <c r="H1504" s="107"/>
      <c r="I1504" s="107"/>
      <c r="J1504" s="107"/>
    </row>
    <row r="1505" spans="8:10" x14ac:dyDescent="0.2">
      <c r="H1505" s="107"/>
      <c r="I1505" s="107"/>
      <c r="J1505" s="107"/>
    </row>
    <row r="1506" spans="8:10" x14ac:dyDescent="0.2">
      <c r="H1506" s="107"/>
      <c r="I1506" s="107"/>
      <c r="J1506" s="107"/>
    </row>
    <row r="1507" spans="8:10" x14ac:dyDescent="0.2">
      <c r="H1507" s="107"/>
      <c r="I1507" s="107"/>
      <c r="J1507" s="107"/>
    </row>
    <row r="1508" spans="8:10" x14ac:dyDescent="0.2">
      <c r="H1508" s="107"/>
      <c r="I1508" s="107"/>
      <c r="J1508" s="107"/>
    </row>
    <row r="1509" spans="8:10" x14ac:dyDescent="0.2">
      <c r="H1509" s="107"/>
      <c r="I1509" s="107"/>
      <c r="J1509" s="107"/>
    </row>
    <row r="1510" spans="8:10" x14ac:dyDescent="0.2">
      <c r="H1510" s="107"/>
      <c r="I1510" s="107"/>
      <c r="J1510" s="107"/>
    </row>
    <row r="1511" spans="8:10" x14ac:dyDescent="0.2">
      <c r="H1511" s="107"/>
      <c r="I1511" s="107"/>
      <c r="J1511" s="107"/>
    </row>
    <row r="1512" spans="8:10" x14ac:dyDescent="0.2">
      <c r="H1512" s="107"/>
      <c r="I1512" s="107"/>
      <c r="J1512" s="107"/>
    </row>
    <row r="1513" spans="8:10" x14ac:dyDescent="0.2">
      <c r="H1513" s="107"/>
      <c r="I1513" s="107"/>
      <c r="J1513" s="107"/>
    </row>
    <row r="1514" spans="8:10" x14ac:dyDescent="0.2">
      <c r="H1514" s="107"/>
      <c r="I1514" s="107"/>
      <c r="J1514" s="107"/>
    </row>
    <row r="1515" spans="8:10" x14ac:dyDescent="0.2">
      <c r="H1515" s="107"/>
      <c r="I1515" s="107"/>
      <c r="J1515" s="107"/>
    </row>
    <row r="1516" spans="8:10" x14ac:dyDescent="0.2">
      <c r="H1516" s="107"/>
      <c r="I1516" s="107"/>
      <c r="J1516" s="107"/>
    </row>
    <row r="1517" spans="8:10" x14ac:dyDescent="0.2">
      <c r="H1517" s="107"/>
      <c r="I1517" s="107"/>
      <c r="J1517" s="107"/>
    </row>
    <row r="1518" spans="8:10" x14ac:dyDescent="0.2">
      <c r="H1518" s="107"/>
      <c r="I1518" s="107"/>
      <c r="J1518" s="107"/>
    </row>
    <row r="1519" spans="8:10" x14ac:dyDescent="0.2">
      <c r="H1519" s="107"/>
      <c r="I1519" s="107"/>
      <c r="J1519" s="107"/>
    </row>
    <row r="1520" spans="8:10" x14ac:dyDescent="0.2">
      <c r="H1520" s="107"/>
      <c r="I1520" s="107"/>
      <c r="J1520" s="107"/>
    </row>
    <row r="1521" spans="8:10" x14ac:dyDescent="0.2">
      <c r="H1521" s="107"/>
      <c r="I1521" s="107"/>
      <c r="J1521" s="107"/>
    </row>
    <row r="1522" spans="8:10" x14ac:dyDescent="0.2">
      <c r="H1522" s="107"/>
      <c r="I1522" s="107"/>
      <c r="J1522" s="107"/>
    </row>
    <row r="1523" spans="8:10" x14ac:dyDescent="0.2">
      <c r="H1523" s="107"/>
      <c r="I1523" s="107"/>
      <c r="J1523" s="107"/>
    </row>
    <row r="1524" spans="8:10" x14ac:dyDescent="0.2">
      <c r="H1524" s="107"/>
      <c r="I1524" s="107"/>
      <c r="J1524" s="107"/>
    </row>
    <row r="1525" spans="8:10" x14ac:dyDescent="0.2">
      <c r="H1525" s="107"/>
      <c r="I1525" s="107"/>
      <c r="J1525" s="107"/>
    </row>
    <row r="1526" spans="8:10" x14ac:dyDescent="0.2">
      <c r="H1526" s="107"/>
      <c r="I1526" s="107"/>
      <c r="J1526" s="107"/>
    </row>
    <row r="1527" spans="8:10" x14ac:dyDescent="0.2">
      <c r="H1527" s="107"/>
      <c r="I1527" s="107"/>
      <c r="J1527" s="107"/>
    </row>
    <row r="1528" spans="8:10" x14ac:dyDescent="0.2">
      <c r="H1528" s="107"/>
      <c r="I1528" s="107"/>
      <c r="J1528" s="107"/>
    </row>
    <row r="1529" spans="8:10" x14ac:dyDescent="0.2">
      <c r="H1529" s="107"/>
      <c r="I1529" s="107"/>
      <c r="J1529" s="107"/>
    </row>
    <row r="1530" spans="8:10" x14ac:dyDescent="0.2">
      <c r="H1530" s="107"/>
      <c r="I1530" s="107"/>
      <c r="J1530" s="107"/>
    </row>
    <row r="1531" spans="8:10" x14ac:dyDescent="0.2">
      <c r="H1531" s="107"/>
      <c r="I1531" s="107"/>
      <c r="J1531" s="107"/>
    </row>
    <row r="1532" spans="8:10" x14ac:dyDescent="0.2">
      <c r="H1532" s="107"/>
      <c r="I1532" s="107"/>
      <c r="J1532" s="107"/>
    </row>
    <row r="1533" spans="8:10" x14ac:dyDescent="0.2">
      <c r="H1533" s="107"/>
      <c r="I1533" s="107"/>
      <c r="J1533" s="107"/>
    </row>
    <row r="1534" spans="8:10" x14ac:dyDescent="0.2">
      <c r="H1534" s="107"/>
      <c r="I1534" s="107"/>
      <c r="J1534" s="107"/>
    </row>
    <row r="1535" spans="8:10" x14ac:dyDescent="0.2">
      <c r="H1535" s="107"/>
      <c r="I1535" s="107"/>
      <c r="J1535" s="107"/>
    </row>
    <row r="1536" spans="8:10" x14ac:dyDescent="0.2">
      <c r="H1536" s="107"/>
      <c r="I1536" s="107"/>
      <c r="J1536" s="107"/>
    </row>
    <row r="1537" spans="8:10" x14ac:dyDescent="0.2">
      <c r="H1537" s="107"/>
      <c r="I1537" s="107"/>
      <c r="J1537" s="107"/>
    </row>
    <row r="1538" spans="8:10" x14ac:dyDescent="0.2">
      <c r="H1538" s="107"/>
      <c r="I1538" s="107"/>
      <c r="J1538" s="107"/>
    </row>
    <row r="1539" spans="8:10" x14ac:dyDescent="0.2">
      <c r="H1539" s="107"/>
      <c r="I1539" s="107"/>
      <c r="J1539" s="107"/>
    </row>
    <row r="1540" spans="8:10" x14ac:dyDescent="0.2">
      <c r="H1540" s="107"/>
      <c r="I1540" s="107"/>
      <c r="J1540" s="107"/>
    </row>
    <row r="1541" spans="8:10" x14ac:dyDescent="0.2">
      <c r="H1541" s="107"/>
      <c r="I1541" s="107"/>
      <c r="J1541" s="107"/>
    </row>
    <row r="1542" spans="8:10" x14ac:dyDescent="0.2">
      <c r="H1542" s="107"/>
      <c r="I1542" s="107"/>
      <c r="J1542" s="107"/>
    </row>
    <row r="1543" spans="8:10" x14ac:dyDescent="0.2">
      <c r="H1543" s="107"/>
      <c r="I1543" s="107"/>
      <c r="J1543" s="107"/>
    </row>
    <row r="1544" spans="8:10" x14ac:dyDescent="0.2">
      <c r="H1544" s="107"/>
      <c r="I1544" s="107"/>
      <c r="J1544" s="107"/>
    </row>
    <row r="1545" spans="8:10" x14ac:dyDescent="0.2">
      <c r="H1545" s="107"/>
      <c r="I1545" s="107"/>
      <c r="J1545" s="107"/>
    </row>
    <row r="1546" spans="8:10" x14ac:dyDescent="0.2">
      <c r="H1546" s="107"/>
      <c r="I1546" s="107"/>
      <c r="J1546" s="107"/>
    </row>
    <row r="1547" spans="8:10" x14ac:dyDescent="0.2">
      <c r="H1547" s="107"/>
      <c r="I1547" s="107"/>
      <c r="J1547" s="107"/>
    </row>
    <row r="1548" spans="8:10" x14ac:dyDescent="0.2">
      <c r="H1548" s="107"/>
      <c r="I1548" s="107"/>
      <c r="J1548" s="107"/>
    </row>
    <row r="1549" spans="8:10" x14ac:dyDescent="0.2">
      <c r="H1549" s="107"/>
      <c r="I1549" s="107"/>
      <c r="J1549" s="107"/>
    </row>
    <row r="1550" spans="8:10" x14ac:dyDescent="0.2">
      <c r="H1550" s="107"/>
      <c r="I1550" s="107"/>
      <c r="J1550" s="107"/>
    </row>
    <row r="1551" spans="8:10" x14ac:dyDescent="0.2">
      <c r="H1551" s="107"/>
      <c r="I1551" s="107"/>
      <c r="J1551" s="107"/>
    </row>
    <row r="1552" spans="8:10" x14ac:dyDescent="0.2">
      <c r="H1552" s="107"/>
      <c r="I1552" s="107"/>
      <c r="J1552" s="107"/>
    </row>
    <row r="1553" spans="8:10" x14ac:dyDescent="0.2">
      <c r="H1553" s="107"/>
      <c r="I1553" s="107"/>
      <c r="J1553" s="107"/>
    </row>
    <row r="1554" spans="8:10" x14ac:dyDescent="0.2">
      <c r="H1554" s="107"/>
      <c r="I1554" s="107"/>
      <c r="J1554" s="107"/>
    </row>
    <row r="1555" spans="8:10" x14ac:dyDescent="0.2">
      <c r="H1555" s="107"/>
      <c r="I1555" s="107"/>
      <c r="J1555" s="107"/>
    </row>
    <row r="1556" spans="8:10" x14ac:dyDescent="0.2">
      <c r="H1556" s="107"/>
      <c r="I1556" s="107"/>
      <c r="J1556" s="107"/>
    </row>
    <row r="1557" spans="8:10" x14ac:dyDescent="0.2">
      <c r="H1557" s="107"/>
      <c r="I1557" s="107"/>
      <c r="J1557" s="107"/>
    </row>
    <row r="1558" spans="8:10" x14ac:dyDescent="0.2">
      <c r="H1558" s="107"/>
      <c r="I1558" s="107"/>
      <c r="J1558" s="107"/>
    </row>
    <row r="1559" spans="8:10" x14ac:dyDescent="0.2">
      <c r="H1559" s="107"/>
      <c r="I1559" s="107"/>
      <c r="J1559" s="107"/>
    </row>
    <row r="1560" spans="8:10" x14ac:dyDescent="0.2">
      <c r="H1560" s="107"/>
      <c r="I1560" s="107"/>
      <c r="J1560" s="107"/>
    </row>
    <row r="1561" spans="8:10" x14ac:dyDescent="0.2">
      <c r="H1561" s="107"/>
      <c r="I1561" s="107"/>
      <c r="J1561" s="107"/>
    </row>
    <row r="1562" spans="8:10" x14ac:dyDescent="0.2">
      <c r="H1562" s="107"/>
      <c r="I1562" s="107"/>
      <c r="J1562" s="107"/>
    </row>
    <row r="1563" spans="8:10" x14ac:dyDescent="0.2">
      <c r="H1563" s="107"/>
      <c r="I1563" s="107"/>
      <c r="J1563" s="107"/>
    </row>
    <row r="1564" spans="8:10" x14ac:dyDescent="0.2">
      <c r="H1564" s="107"/>
      <c r="I1564" s="107"/>
      <c r="J1564" s="107"/>
    </row>
    <row r="1565" spans="8:10" x14ac:dyDescent="0.2">
      <c r="H1565" s="107"/>
      <c r="I1565" s="107"/>
      <c r="J1565" s="107"/>
    </row>
    <row r="1566" spans="8:10" x14ac:dyDescent="0.2">
      <c r="H1566" s="107"/>
      <c r="I1566" s="107"/>
      <c r="J1566" s="107"/>
    </row>
    <row r="1567" spans="8:10" x14ac:dyDescent="0.2">
      <c r="H1567" s="107"/>
      <c r="I1567" s="107"/>
      <c r="J1567" s="107"/>
    </row>
    <row r="1568" spans="8:10" x14ac:dyDescent="0.2">
      <c r="H1568" s="107"/>
      <c r="I1568" s="107"/>
      <c r="J1568" s="107"/>
    </row>
    <row r="1569" spans="8:10" x14ac:dyDescent="0.2">
      <c r="H1569" s="107"/>
      <c r="I1569" s="107"/>
      <c r="J1569" s="107"/>
    </row>
    <row r="1570" spans="8:10" x14ac:dyDescent="0.2">
      <c r="H1570" s="107"/>
      <c r="I1570" s="107"/>
      <c r="J1570" s="107"/>
    </row>
    <row r="1571" spans="8:10" x14ac:dyDescent="0.2">
      <c r="H1571" s="107"/>
      <c r="I1571" s="107"/>
      <c r="J1571" s="107"/>
    </row>
    <row r="1572" spans="8:10" x14ac:dyDescent="0.2">
      <c r="H1572" s="107"/>
      <c r="I1572" s="107"/>
      <c r="J1572" s="107"/>
    </row>
    <row r="1573" spans="8:10" x14ac:dyDescent="0.2">
      <c r="H1573" s="107"/>
      <c r="I1573" s="107"/>
      <c r="J1573" s="107"/>
    </row>
    <row r="1574" spans="8:10" x14ac:dyDescent="0.2">
      <c r="H1574" s="107"/>
      <c r="I1574" s="107"/>
      <c r="J1574" s="107"/>
    </row>
    <row r="1575" spans="8:10" x14ac:dyDescent="0.2">
      <c r="H1575" s="107"/>
      <c r="I1575" s="107"/>
      <c r="J1575" s="107"/>
    </row>
    <row r="1576" spans="8:10" x14ac:dyDescent="0.2">
      <c r="H1576" s="107"/>
      <c r="I1576" s="107"/>
      <c r="J1576" s="107"/>
    </row>
    <row r="1577" spans="8:10" x14ac:dyDescent="0.2">
      <c r="H1577" s="107"/>
      <c r="I1577" s="107"/>
      <c r="J1577" s="107"/>
    </row>
    <row r="1578" spans="8:10" x14ac:dyDescent="0.2">
      <c r="H1578" s="107"/>
      <c r="I1578" s="107"/>
      <c r="J1578" s="107"/>
    </row>
    <row r="1579" spans="8:10" x14ac:dyDescent="0.2">
      <c r="H1579" s="107"/>
      <c r="I1579" s="107"/>
      <c r="J1579" s="107"/>
    </row>
    <row r="1580" spans="8:10" x14ac:dyDescent="0.2">
      <c r="H1580" s="107"/>
      <c r="I1580" s="107"/>
      <c r="J1580" s="107"/>
    </row>
    <row r="1581" spans="8:10" x14ac:dyDescent="0.2">
      <c r="H1581" s="107"/>
      <c r="I1581" s="107"/>
      <c r="J1581" s="107"/>
    </row>
    <row r="1582" spans="8:10" x14ac:dyDescent="0.2">
      <c r="H1582" s="107"/>
      <c r="I1582" s="107"/>
      <c r="J1582" s="107"/>
    </row>
    <row r="1583" spans="8:10" x14ac:dyDescent="0.2">
      <c r="H1583" s="107"/>
      <c r="I1583" s="107"/>
      <c r="J1583" s="107"/>
    </row>
    <row r="1584" spans="8:10" x14ac:dyDescent="0.2">
      <c r="H1584" s="107"/>
      <c r="I1584" s="107"/>
      <c r="J1584" s="107"/>
    </row>
    <row r="1585" spans="8:10" x14ac:dyDescent="0.2">
      <c r="H1585" s="107"/>
      <c r="I1585" s="107"/>
      <c r="J1585" s="107"/>
    </row>
    <row r="1586" spans="8:10" x14ac:dyDescent="0.2">
      <c r="H1586" s="107"/>
      <c r="I1586" s="107"/>
      <c r="J1586" s="107"/>
    </row>
    <row r="1587" spans="8:10" x14ac:dyDescent="0.2">
      <c r="H1587" s="107"/>
      <c r="I1587" s="107"/>
      <c r="J1587" s="107"/>
    </row>
    <row r="1588" spans="8:10" x14ac:dyDescent="0.2">
      <c r="H1588" s="107"/>
      <c r="I1588" s="107"/>
      <c r="J1588" s="107"/>
    </row>
    <row r="1589" spans="8:10" x14ac:dyDescent="0.2">
      <c r="H1589" s="107"/>
      <c r="I1589" s="107"/>
      <c r="J1589" s="107"/>
    </row>
    <row r="1590" spans="8:10" x14ac:dyDescent="0.2">
      <c r="H1590" s="107"/>
      <c r="I1590" s="107"/>
      <c r="J1590" s="107"/>
    </row>
    <row r="1591" spans="8:10" x14ac:dyDescent="0.2">
      <c r="H1591" s="107"/>
      <c r="I1591" s="107"/>
      <c r="J1591" s="107"/>
    </row>
    <row r="1592" spans="8:10" x14ac:dyDescent="0.2">
      <c r="H1592" s="107"/>
      <c r="I1592" s="107"/>
      <c r="J1592" s="107"/>
    </row>
    <row r="1593" spans="8:10" x14ac:dyDescent="0.2">
      <c r="H1593" s="107"/>
      <c r="I1593" s="107"/>
      <c r="J1593" s="107"/>
    </row>
    <row r="1594" spans="8:10" x14ac:dyDescent="0.2">
      <c r="H1594" s="107"/>
      <c r="I1594" s="107"/>
      <c r="J1594" s="107"/>
    </row>
    <row r="1595" spans="8:10" x14ac:dyDescent="0.2">
      <c r="H1595" s="107"/>
      <c r="I1595" s="107"/>
      <c r="J1595" s="107"/>
    </row>
    <row r="1596" spans="8:10" x14ac:dyDescent="0.2">
      <c r="H1596" s="107"/>
      <c r="I1596" s="107"/>
      <c r="J1596" s="107"/>
    </row>
    <row r="1597" spans="8:10" x14ac:dyDescent="0.2">
      <c r="H1597" s="107"/>
      <c r="I1597" s="107"/>
      <c r="J1597" s="107"/>
    </row>
    <row r="1598" spans="8:10" x14ac:dyDescent="0.2">
      <c r="H1598" s="107"/>
      <c r="I1598" s="107"/>
      <c r="J1598" s="107"/>
    </row>
    <row r="1599" spans="8:10" x14ac:dyDescent="0.2">
      <c r="H1599" s="107"/>
      <c r="I1599" s="107"/>
      <c r="J1599" s="107"/>
    </row>
    <row r="1600" spans="8:10" x14ac:dyDescent="0.2">
      <c r="H1600" s="107"/>
      <c r="I1600" s="107"/>
      <c r="J1600" s="107"/>
    </row>
    <row r="1601" spans="8:10" x14ac:dyDescent="0.2">
      <c r="H1601" s="107"/>
      <c r="I1601" s="107"/>
      <c r="J1601" s="107"/>
    </row>
    <row r="1602" spans="8:10" x14ac:dyDescent="0.2">
      <c r="H1602" s="107"/>
      <c r="I1602" s="107"/>
      <c r="J1602" s="107"/>
    </row>
    <row r="1603" spans="8:10" x14ac:dyDescent="0.2">
      <c r="H1603" s="107"/>
      <c r="I1603" s="107"/>
      <c r="J1603" s="107"/>
    </row>
    <row r="1604" spans="8:10" x14ac:dyDescent="0.2">
      <c r="H1604" s="107"/>
      <c r="I1604" s="107"/>
      <c r="J1604" s="107"/>
    </row>
    <row r="1605" spans="8:10" x14ac:dyDescent="0.2">
      <c r="H1605" s="107"/>
      <c r="I1605" s="107"/>
      <c r="J1605" s="107"/>
    </row>
    <row r="1606" spans="8:10" x14ac:dyDescent="0.2">
      <c r="H1606" s="107"/>
      <c r="I1606" s="107"/>
      <c r="J1606" s="107"/>
    </row>
    <row r="1607" spans="8:10" x14ac:dyDescent="0.2">
      <c r="H1607" s="107"/>
      <c r="I1607" s="107"/>
      <c r="J1607" s="107"/>
    </row>
    <row r="1608" spans="8:10" x14ac:dyDescent="0.2">
      <c r="H1608" s="107"/>
      <c r="I1608" s="107"/>
      <c r="J1608" s="107"/>
    </row>
    <row r="1609" spans="8:10" x14ac:dyDescent="0.2">
      <c r="H1609" s="107"/>
      <c r="I1609" s="107"/>
      <c r="J1609" s="107"/>
    </row>
    <row r="1610" spans="8:10" x14ac:dyDescent="0.2">
      <c r="H1610" s="107"/>
      <c r="I1610" s="107"/>
      <c r="J1610" s="107"/>
    </row>
    <row r="1611" spans="8:10" x14ac:dyDescent="0.2">
      <c r="H1611" s="107"/>
      <c r="I1611" s="107"/>
      <c r="J1611" s="107"/>
    </row>
    <row r="1612" spans="8:10" x14ac:dyDescent="0.2">
      <c r="H1612" s="107"/>
      <c r="I1612" s="107"/>
      <c r="J1612" s="107"/>
    </row>
    <row r="1613" spans="8:10" x14ac:dyDescent="0.2">
      <c r="H1613" s="107"/>
      <c r="I1613" s="107"/>
      <c r="J1613" s="107"/>
    </row>
    <row r="1614" spans="8:10" x14ac:dyDescent="0.2">
      <c r="H1614" s="107"/>
      <c r="I1614" s="107"/>
      <c r="J1614" s="107"/>
    </row>
    <row r="1615" spans="8:10" x14ac:dyDescent="0.2">
      <c r="H1615" s="107"/>
      <c r="I1615" s="107"/>
      <c r="J1615" s="107"/>
    </row>
    <row r="1616" spans="8:10" x14ac:dyDescent="0.2">
      <c r="H1616" s="107"/>
      <c r="I1616" s="107"/>
      <c r="J1616" s="107"/>
    </row>
    <row r="1617" spans="8:10" x14ac:dyDescent="0.2">
      <c r="H1617" s="107"/>
      <c r="I1617" s="107"/>
      <c r="J1617" s="107"/>
    </row>
    <row r="1618" spans="8:10" x14ac:dyDescent="0.2">
      <c r="H1618" s="107"/>
      <c r="I1618" s="107"/>
      <c r="J1618" s="107"/>
    </row>
    <row r="1619" spans="8:10" x14ac:dyDescent="0.2">
      <c r="H1619" s="107"/>
      <c r="I1619" s="107"/>
      <c r="J1619" s="107"/>
    </row>
    <row r="1620" spans="8:10" x14ac:dyDescent="0.2">
      <c r="H1620" s="107"/>
      <c r="I1620" s="107"/>
      <c r="J1620" s="107"/>
    </row>
    <row r="1621" spans="8:10" x14ac:dyDescent="0.2">
      <c r="H1621" s="107"/>
      <c r="I1621" s="107"/>
      <c r="J1621" s="107"/>
    </row>
    <row r="1622" spans="8:10" x14ac:dyDescent="0.2">
      <c r="H1622" s="107"/>
      <c r="I1622" s="107"/>
      <c r="J1622" s="107"/>
    </row>
    <row r="1623" spans="8:10" x14ac:dyDescent="0.2">
      <c r="H1623" s="107"/>
      <c r="I1623" s="107"/>
      <c r="J1623" s="107"/>
    </row>
    <row r="1624" spans="8:10" x14ac:dyDescent="0.2">
      <c r="H1624" s="107"/>
      <c r="I1624" s="107"/>
      <c r="J1624" s="107"/>
    </row>
    <row r="1625" spans="8:10" x14ac:dyDescent="0.2">
      <c r="H1625" s="107"/>
      <c r="I1625" s="107"/>
      <c r="J1625" s="107"/>
    </row>
    <row r="1626" spans="8:10" x14ac:dyDescent="0.2">
      <c r="H1626" s="107"/>
      <c r="I1626" s="107"/>
      <c r="J1626" s="107"/>
    </row>
    <row r="1627" spans="8:10" x14ac:dyDescent="0.2">
      <c r="H1627" s="107"/>
      <c r="I1627" s="107"/>
      <c r="J1627" s="107"/>
    </row>
    <row r="1628" spans="8:10" x14ac:dyDescent="0.2">
      <c r="H1628" s="107"/>
      <c r="I1628" s="107"/>
      <c r="J1628" s="107"/>
    </row>
    <row r="1629" spans="8:10" x14ac:dyDescent="0.2">
      <c r="H1629" s="107"/>
      <c r="I1629" s="107"/>
      <c r="J1629" s="107"/>
    </row>
    <row r="1630" spans="8:10" x14ac:dyDescent="0.2">
      <c r="H1630" s="107"/>
      <c r="I1630" s="107"/>
      <c r="J1630" s="107"/>
    </row>
    <row r="1631" spans="8:10" x14ac:dyDescent="0.2">
      <c r="H1631" s="107"/>
      <c r="I1631" s="107"/>
      <c r="J1631" s="107"/>
    </row>
    <row r="1632" spans="8:10" x14ac:dyDescent="0.2">
      <c r="H1632" s="107"/>
      <c r="I1632" s="107"/>
      <c r="J1632" s="107"/>
    </row>
    <row r="1633" spans="8:10" x14ac:dyDescent="0.2">
      <c r="H1633" s="107"/>
      <c r="I1633" s="107"/>
      <c r="J1633" s="107"/>
    </row>
    <row r="1634" spans="8:10" x14ac:dyDescent="0.2">
      <c r="H1634" s="107"/>
      <c r="I1634" s="107"/>
      <c r="J1634" s="107"/>
    </row>
    <row r="1635" spans="8:10" x14ac:dyDescent="0.2">
      <c r="H1635" s="107"/>
      <c r="I1635" s="107"/>
      <c r="J1635" s="107"/>
    </row>
    <row r="1636" spans="8:10" x14ac:dyDescent="0.2">
      <c r="H1636" s="107"/>
      <c r="I1636" s="107"/>
      <c r="J1636" s="107"/>
    </row>
    <row r="1637" spans="8:10" x14ac:dyDescent="0.2">
      <c r="H1637" s="107"/>
      <c r="I1637" s="107"/>
      <c r="J1637" s="107"/>
    </row>
    <row r="1638" spans="8:10" x14ac:dyDescent="0.2">
      <c r="H1638" s="107"/>
      <c r="I1638" s="107"/>
      <c r="J1638" s="107"/>
    </row>
    <row r="1639" spans="8:10" x14ac:dyDescent="0.2">
      <c r="H1639" s="107"/>
      <c r="I1639" s="107"/>
      <c r="J1639" s="107"/>
    </row>
    <row r="1640" spans="8:10" x14ac:dyDescent="0.2">
      <c r="H1640" s="107"/>
      <c r="I1640" s="107"/>
      <c r="J1640" s="107"/>
    </row>
    <row r="1641" spans="8:10" x14ac:dyDescent="0.2">
      <c r="H1641" s="107"/>
      <c r="I1641" s="107"/>
      <c r="J1641" s="107"/>
    </row>
    <row r="1642" spans="8:10" x14ac:dyDescent="0.2">
      <c r="H1642" s="107"/>
      <c r="I1642" s="107"/>
      <c r="J1642" s="107"/>
    </row>
    <row r="1643" spans="8:10" x14ac:dyDescent="0.2">
      <c r="H1643" s="107"/>
      <c r="I1643" s="107"/>
      <c r="J1643" s="107"/>
    </row>
    <row r="1644" spans="8:10" x14ac:dyDescent="0.2">
      <c r="H1644" s="107"/>
      <c r="I1644" s="107"/>
      <c r="J1644" s="107"/>
    </row>
    <row r="1645" spans="8:10" x14ac:dyDescent="0.2">
      <c r="H1645" s="107"/>
      <c r="I1645" s="107"/>
      <c r="J1645" s="107"/>
    </row>
    <row r="1646" spans="8:10" x14ac:dyDescent="0.2">
      <c r="H1646" s="107"/>
      <c r="I1646" s="107"/>
      <c r="J1646" s="107"/>
    </row>
    <row r="1647" spans="8:10" x14ac:dyDescent="0.2">
      <c r="H1647" s="107"/>
      <c r="I1647" s="107"/>
      <c r="J1647" s="107"/>
    </row>
    <row r="1648" spans="8:10" x14ac:dyDescent="0.2">
      <c r="H1648" s="107"/>
      <c r="I1648" s="107"/>
      <c r="J1648" s="107"/>
    </row>
    <row r="1649" spans="8:10" x14ac:dyDescent="0.2">
      <c r="H1649" s="107"/>
      <c r="I1649" s="107"/>
      <c r="J1649" s="107"/>
    </row>
    <row r="1650" spans="8:10" x14ac:dyDescent="0.2">
      <c r="H1650" s="107"/>
      <c r="I1650" s="107"/>
      <c r="J1650" s="107"/>
    </row>
    <row r="1651" spans="8:10" x14ac:dyDescent="0.2">
      <c r="H1651" s="107"/>
      <c r="I1651" s="107"/>
      <c r="J1651" s="107"/>
    </row>
    <row r="1652" spans="8:10" x14ac:dyDescent="0.2">
      <c r="H1652" s="107"/>
      <c r="I1652" s="107"/>
      <c r="J1652" s="107"/>
    </row>
    <row r="1653" spans="8:10" x14ac:dyDescent="0.2">
      <c r="H1653" s="107"/>
      <c r="I1653" s="107"/>
      <c r="J1653" s="107"/>
    </row>
    <row r="1654" spans="8:10" x14ac:dyDescent="0.2">
      <c r="H1654" s="107"/>
      <c r="I1654" s="107"/>
      <c r="J1654" s="107"/>
    </row>
    <row r="1655" spans="8:10" x14ac:dyDescent="0.2">
      <c r="H1655" s="107"/>
      <c r="I1655" s="107"/>
      <c r="J1655" s="107"/>
    </row>
    <row r="1656" spans="8:10" x14ac:dyDescent="0.2">
      <c r="H1656" s="107"/>
      <c r="I1656" s="107"/>
      <c r="J1656" s="107"/>
    </row>
    <row r="1657" spans="8:10" x14ac:dyDescent="0.2">
      <c r="H1657" s="107"/>
      <c r="I1657" s="107"/>
      <c r="J1657" s="107"/>
    </row>
    <row r="1658" spans="8:10" x14ac:dyDescent="0.2">
      <c r="H1658" s="107"/>
      <c r="I1658" s="107"/>
      <c r="J1658" s="107"/>
    </row>
    <row r="1659" spans="8:10" x14ac:dyDescent="0.2">
      <c r="H1659" s="107"/>
      <c r="I1659" s="107"/>
      <c r="J1659" s="107"/>
    </row>
    <row r="1660" spans="8:10" x14ac:dyDescent="0.2">
      <c r="H1660" s="107"/>
      <c r="I1660" s="107"/>
      <c r="J1660" s="107"/>
    </row>
    <row r="1661" spans="8:10" x14ac:dyDescent="0.2">
      <c r="H1661" s="107"/>
      <c r="I1661" s="107"/>
      <c r="J1661" s="107"/>
    </row>
    <row r="1662" spans="8:10" x14ac:dyDescent="0.2">
      <c r="H1662" s="107"/>
      <c r="I1662" s="107"/>
      <c r="J1662" s="107"/>
    </row>
    <row r="1663" spans="8:10" x14ac:dyDescent="0.2">
      <c r="H1663" s="107"/>
      <c r="I1663" s="107"/>
      <c r="J1663" s="107"/>
    </row>
    <row r="1664" spans="8:10" x14ac:dyDescent="0.2">
      <c r="H1664" s="107"/>
      <c r="I1664" s="107"/>
      <c r="J1664" s="107"/>
    </row>
    <row r="1665" spans="8:10" x14ac:dyDescent="0.2">
      <c r="H1665" s="107"/>
      <c r="I1665" s="107"/>
      <c r="J1665" s="107"/>
    </row>
    <row r="1666" spans="8:10" x14ac:dyDescent="0.2">
      <c r="H1666" s="107"/>
      <c r="I1666" s="107"/>
      <c r="J1666" s="107"/>
    </row>
    <row r="1667" spans="8:10" x14ac:dyDescent="0.2">
      <c r="H1667" s="107"/>
      <c r="I1667" s="107"/>
      <c r="J1667" s="107"/>
    </row>
    <row r="1668" spans="8:10" x14ac:dyDescent="0.2">
      <c r="H1668" s="107"/>
      <c r="I1668" s="107"/>
      <c r="J1668" s="107"/>
    </row>
    <row r="1669" spans="8:10" x14ac:dyDescent="0.2">
      <c r="H1669" s="107"/>
      <c r="I1669" s="107"/>
      <c r="J1669" s="107"/>
    </row>
    <row r="1670" spans="8:10" x14ac:dyDescent="0.2">
      <c r="H1670" s="107"/>
      <c r="I1670" s="107"/>
      <c r="J1670" s="107"/>
    </row>
    <row r="1671" spans="8:10" x14ac:dyDescent="0.2">
      <c r="H1671" s="107"/>
      <c r="I1671" s="107"/>
      <c r="J1671" s="107"/>
    </row>
    <row r="1672" spans="8:10" x14ac:dyDescent="0.2">
      <c r="H1672" s="107"/>
      <c r="I1672" s="107"/>
      <c r="J1672" s="107"/>
    </row>
    <row r="1673" spans="8:10" x14ac:dyDescent="0.2">
      <c r="H1673" s="107"/>
      <c r="I1673" s="107"/>
      <c r="J1673" s="107"/>
    </row>
    <row r="1674" spans="8:10" x14ac:dyDescent="0.2">
      <c r="H1674" s="107"/>
      <c r="I1674" s="107"/>
      <c r="J1674" s="107"/>
    </row>
    <row r="1675" spans="8:10" x14ac:dyDescent="0.2">
      <c r="H1675" s="107"/>
      <c r="I1675" s="107"/>
      <c r="J1675" s="107"/>
    </row>
    <row r="1676" spans="8:10" x14ac:dyDescent="0.2">
      <c r="H1676" s="107"/>
      <c r="I1676" s="107"/>
      <c r="J1676" s="107"/>
    </row>
    <row r="1677" spans="8:10" x14ac:dyDescent="0.2">
      <c r="H1677" s="107"/>
      <c r="I1677" s="107"/>
      <c r="J1677" s="107"/>
    </row>
    <row r="1678" spans="8:10" x14ac:dyDescent="0.2">
      <c r="H1678" s="107"/>
      <c r="I1678" s="107"/>
      <c r="J1678" s="107"/>
    </row>
    <row r="1679" spans="8:10" x14ac:dyDescent="0.2">
      <c r="H1679" s="107"/>
      <c r="I1679" s="107"/>
      <c r="J1679" s="107"/>
    </row>
    <row r="1680" spans="8:10" x14ac:dyDescent="0.2">
      <c r="H1680" s="107"/>
      <c r="I1680" s="107"/>
      <c r="J1680" s="107"/>
    </row>
    <row r="1681" spans="8:10" x14ac:dyDescent="0.2">
      <c r="H1681" s="107"/>
      <c r="I1681" s="107"/>
      <c r="J1681" s="107"/>
    </row>
    <row r="1682" spans="8:10" x14ac:dyDescent="0.2">
      <c r="H1682" s="107"/>
      <c r="I1682" s="107"/>
      <c r="J1682" s="107"/>
    </row>
    <row r="1683" spans="8:10" x14ac:dyDescent="0.2">
      <c r="H1683" s="107"/>
      <c r="I1683" s="107"/>
      <c r="J1683" s="107"/>
    </row>
    <row r="1684" spans="8:10" x14ac:dyDescent="0.2">
      <c r="H1684" s="107"/>
      <c r="I1684" s="107"/>
      <c r="J1684" s="107"/>
    </row>
    <row r="1685" spans="8:10" x14ac:dyDescent="0.2">
      <c r="H1685" s="107"/>
      <c r="I1685" s="107"/>
      <c r="J1685" s="107"/>
    </row>
    <row r="1686" spans="8:10" x14ac:dyDescent="0.2">
      <c r="H1686" s="107"/>
      <c r="I1686" s="107"/>
      <c r="J1686" s="107"/>
    </row>
    <row r="1687" spans="8:10" x14ac:dyDescent="0.2">
      <c r="H1687" s="107"/>
      <c r="I1687" s="107"/>
      <c r="J1687" s="107"/>
    </row>
    <row r="1688" spans="8:10" x14ac:dyDescent="0.2">
      <c r="H1688" s="107"/>
      <c r="I1688" s="107"/>
      <c r="J1688" s="107"/>
    </row>
    <row r="1689" spans="8:10" x14ac:dyDescent="0.2">
      <c r="H1689" s="107"/>
      <c r="I1689" s="107"/>
      <c r="J1689" s="107"/>
    </row>
    <row r="1690" spans="8:10" x14ac:dyDescent="0.2">
      <c r="H1690" s="107"/>
      <c r="I1690" s="107"/>
      <c r="J1690" s="107"/>
    </row>
    <row r="1691" spans="8:10" x14ac:dyDescent="0.2">
      <c r="H1691" s="107"/>
      <c r="I1691" s="107"/>
      <c r="J1691" s="107"/>
    </row>
    <row r="1692" spans="8:10" x14ac:dyDescent="0.2">
      <c r="H1692" s="107"/>
      <c r="I1692" s="107"/>
      <c r="J1692" s="107"/>
    </row>
    <row r="1693" spans="8:10" x14ac:dyDescent="0.2">
      <c r="H1693" s="107"/>
      <c r="I1693" s="107"/>
      <c r="J1693" s="107"/>
    </row>
    <row r="1694" spans="8:10" x14ac:dyDescent="0.2">
      <c r="H1694" s="107"/>
      <c r="I1694" s="107"/>
      <c r="J1694" s="107"/>
    </row>
    <row r="1695" spans="8:10" x14ac:dyDescent="0.2">
      <c r="H1695" s="107"/>
      <c r="I1695" s="107"/>
      <c r="J1695" s="107"/>
    </row>
    <row r="1696" spans="8:10" x14ac:dyDescent="0.2">
      <c r="H1696" s="107"/>
      <c r="I1696" s="107"/>
      <c r="J1696" s="107"/>
    </row>
    <row r="1697" spans="8:10" x14ac:dyDescent="0.2">
      <c r="H1697" s="107"/>
      <c r="I1697" s="107"/>
      <c r="J1697" s="107"/>
    </row>
    <row r="1698" spans="8:10" x14ac:dyDescent="0.2">
      <c r="H1698" s="107"/>
      <c r="I1698" s="107"/>
      <c r="J1698" s="107"/>
    </row>
    <row r="1699" spans="8:10" x14ac:dyDescent="0.2">
      <c r="H1699" s="107"/>
      <c r="I1699" s="107"/>
      <c r="J1699" s="107"/>
    </row>
    <row r="1700" spans="8:10" x14ac:dyDescent="0.2">
      <c r="H1700" s="107"/>
      <c r="I1700" s="107"/>
      <c r="J1700" s="107"/>
    </row>
    <row r="1701" spans="8:10" x14ac:dyDescent="0.2">
      <c r="H1701" s="107"/>
      <c r="I1701" s="107"/>
      <c r="J1701" s="107"/>
    </row>
    <row r="1702" spans="8:10" x14ac:dyDescent="0.2">
      <c r="H1702" s="107"/>
      <c r="I1702" s="107"/>
      <c r="J1702" s="107"/>
    </row>
    <row r="1703" spans="8:10" x14ac:dyDescent="0.2">
      <c r="H1703" s="107"/>
      <c r="I1703" s="107"/>
      <c r="J1703" s="107"/>
    </row>
    <row r="1704" spans="8:10" x14ac:dyDescent="0.2">
      <c r="H1704" s="107"/>
      <c r="I1704" s="107"/>
      <c r="J1704" s="107"/>
    </row>
    <row r="1705" spans="8:10" x14ac:dyDescent="0.2">
      <c r="H1705" s="107"/>
      <c r="I1705" s="107"/>
      <c r="J1705" s="107"/>
    </row>
    <row r="1706" spans="8:10" x14ac:dyDescent="0.2">
      <c r="H1706" s="107"/>
      <c r="I1706" s="107"/>
      <c r="J1706" s="107"/>
    </row>
    <row r="1707" spans="8:10" x14ac:dyDescent="0.2">
      <c r="H1707" s="107"/>
      <c r="I1707" s="107"/>
      <c r="J1707" s="107"/>
    </row>
    <row r="1708" spans="8:10" x14ac:dyDescent="0.2">
      <c r="H1708" s="107"/>
      <c r="I1708" s="107"/>
      <c r="J1708" s="107"/>
    </row>
    <row r="1709" spans="8:10" x14ac:dyDescent="0.2">
      <c r="H1709" s="107"/>
      <c r="I1709" s="107"/>
      <c r="J1709" s="107"/>
    </row>
    <row r="1710" spans="8:10" x14ac:dyDescent="0.2">
      <c r="H1710" s="107"/>
      <c r="I1710" s="107"/>
      <c r="J1710" s="107"/>
    </row>
    <row r="1711" spans="8:10" x14ac:dyDescent="0.2">
      <c r="H1711" s="107"/>
      <c r="I1711" s="107"/>
      <c r="J1711" s="107"/>
    </row>
    <row r="1712" spans="8:10" x14ac:dyDescent="0.2">
      <c r="H1712" s="107"/>
      <c r="I1712" s="107"/>
      <c r="J1712" s="107"/>
    </row>
    <row r="1713" spans="8:10" x14ac:dyDescent="0.2">
      <c r="H1713" s="107"/>
      <c r="I1713" s="107"/>
      <c r="J1713" s="107"/>
    </row>
    <row r="1714" spans="8:10" x14ac:dyDescent="0.2">
      <c r="H1714" s="107"/>
      <c r="I1714" s="107"/>
      <c r="J1714" s="107"/>
    </row>
    <row r="1715" spans="8:10" x14ac:dyDescent="0.2">
      <c r="H1715" s="107"/>
      <c r="I1715" s="107"/>
      <c r="J1715" s="107"/>
    </row>
    <row r="1716" spans="8:10" x14ac:dyDescent="0.2">
      <c r="H1716" s="107"/>
      <c r="I1716" s="107"/>
      <c r="J1716" s="107"/>
    </row>
    <row r="1717" spans="8:10" x14ac:dyDescent="0.2">
      <c r="H1717" s="107"/>
      <c r="I1717" s="107"/>
      <c r="J1717" s="107"/>
    </row>
    <row r="1718" spans="8:10" x14ac:dyDescent="0.2">
      <c r="H1718" s="107"/>
      <c r="I1718" s="107"/>
      <c r="J1718" s="107"/>
    </row>
    <row r="1719" spans="8:10" x14ac:dyDescent="0.2">
      <c r="H1719" s="107"/>
      <c r="I1719" s="107"/>
      <c r="J1719" s="107"/>
    </row>
    <row r="1720" spans="8:10" x14ac:dyDescent="0.2">
      <c r="H1720" s="107"/>
      <c r="I1720" s="107"/>
      <c r="J1720" s="107"/>
    </row>
    <row r="1721" spans="8:10" x14ac:dyDescent="0.2">
      <c r="H1721" s="107"/>
      <c r="I1721" s="107"/>
      <c r="J1721" s="107"/>
    </row>
    <row r="1722" spans="8:10" x14ac:dyDescent="0.2">
      <c r="H1722" s="107"/>
      <c r="I1722" s="107"/>
      <c r="J1722" s="107"/>
    </row>
    <row r="1723" spans="8:10" x14ac:dyDescent="0.2">
      <c r="H1723" s="107"/>
      <c r="I1723" s="107"/>
      <c r="J1723" s="107"/>
    </row>
    <row r="1724" spans="8:10" x14ac:dyDescent="0.2">
      <c r="H1724" s="107"/>
      <c r="I1724" s="107"/>
      <c r="J1724" s="107"/>
    </row>
    <row r="1725" spans="8:10" x14ac:dyDescent="0.2">
      <c r="H1725" s="107"/>
      <c r="I1725" s="107"/>
      <c r="J1725" s="107"/>
    </row>
    <row r="1726" spans="8:10" x14ac:dyDescent="0.2">
      <c r="H1726" s="107"/>
      <c r="I1726" s="107"/>
      <c r="J1726" s="107"/>
    </row>
    <row r="1727" spans="8:10" x14ac:dyDescent="0.2">
      <c r="H1727" s="107"/>
      <c r="I1727" s="107"/>
      <c r="J1727" s="107"/>
    </row>
    <row r="1728" spans="8:10" x14ac:dyDescent="0.2">
      <c r="H1728" s="107"/>
      <c r="I1728" s="107"/>
      <c r="J1728" s="107"/>
    </row>
    <row r="1729" spans="8:10" x14ac:dyDescent="0.2">
      <c r="H1729" s="107"/>
      <c r="I1729" s="107"/>
      <c r="J1729" s="107"/>
    </row>
    <row r="1730" spans="8:10" x14ac:dyDescent="0.2">
      <c r="H1730" s="107"/>
      <c r="I1730" s="107"/>
      <c r="J1730" s="107"/>
    </row>
    <row r="1731" spans="8:10" x14ac:dyDescent="0.2">
      <c r="H1731" s="107"/>
      <c r="I1731" s="107"/>
      <c r="J1731" s="107"/>
    </row>
    <row r="1732" spans="8:10" x14ac:dyDescent="0.2">
      <c r="H1732" s="107"/>
      <c r="I1732" s="107"/>
      <c r="J1732" s="107"/>
    </row>
    <row r="1733" spans="8:10" x14ac:dyDescent="0.2">
      <c r="H1733" s="107"/>
      <c r="I1733" s="107"/>
      <c r="J1733" s="107"/>
    </row>
    <row r="1734" spans="8:10" x14ac:dyDescent="0.2">
      <c r="H1734" s="107"/>
      <c r="I1734" s="107"/>
      <c r="J1734" s="107"/>
    </row>
    <row r="1735" spans="8:10" x14ac:dyDescent="0.2">
      <c r="H1735" s="107"/>
      <c r="I1735" s="107"/>
      <c r="J1735" s="107"/>
    </row>
    <row r="1736" spans="8:10" x14ac:dyDescent="0.2">
      <c r="H1736" s="107"/>
      <c r="I1736" s="107"/>
      <c r="J1736" s="107"/>
    </row>
    <row r="1737" spans="8:10" x14ac:dyDescent="0.2">
      <c r="H1737" s="107"/>
      <c r="I1737" s="107"/>
      <c r="J1737" s="107"/>
    </row>
    <row r="1738" spans="8:10" x14ac:dyDescent="0.2">
      <c r="H1738" s="107"/>
      <c r="I1738" s="107"/>
      <c r="J1738" s="107"/>
    </row>
    <row r="1739" spans="8:10" x14ac:dyDescent="0.2">
      <c r="H1739" s="107"/>
      <c r="I1739" s="107"/>
      <c r="J1739" s="107"/>
    </row>
    <row r="1740" spans="8:10" x14ac:dyDescent="0.2">
      <c r="H1740" s="107"/>
      <c r="I1740" s="107"/>
      <c r="J1740" s="107"/>
    </row>
    <row r="1741" spans="8:10" x14ac:dyDescent="0.2">
      <c r="H1741" s="107"/>
      <c r="I1741" s="107"/>
      <c r="J1741" s="107"/>
    </row>
    <row r="1742" spans="8:10" x14ac:dyDescent="0.2">
      <c r="H1742" s="107"/>
      <c r="I1742" s="107"/>
      <c r="J1742" s="107"/>
    </row>
    <row r="1743" spans="8:10" x14ac:dyDescent="0.2">
      <c r="H1743" s="107"/>
      <c r="I1743" s="107"/>
      <c r="J1743" s="107"/>
    </row>
    <row r="1744" spans="8:10" x14ac:dyDescent="0.2">
      <c r="H1744" s="107"/>
      <c r="I1744" s="107"/>
      <c r="J1744" s="107"/>
    </row>
    <row r="1745" spans="8:10" x14ac:dyDescent="0.2">
      <c r="H1745" s="107"/>
      <c r="I1745" s="107"/>
      <c r="J1745" s="107"/>
    </row>
    <row r="1746" spans="8:10" x14ac:dyDescent="0.2">
      <c r="H1746" s="107"/>
      <c r="I1746" s="107"/>
      <c r="J1746" s="107"/>
    </row>
    <row r="1747" spans="8:10" x14ac:dyDescent="0.2">
      <c r="H1747" s="107"/>
      <c r="I1747" s="107"/>
      <c r="J1747" s="107"/>
    </row>
    <row r="1748" spans="8:10" x14ac:dyDescent="0.2">
      <c r="H1748" s="107"/>
      <c r="I1748" s="107"/>
      <c r="J1748" s="107"/>
    </row>
    <row r="1749" spans="8:10" x14ac:dyDescent="0.2">
      <c r="H1749" s="107"/>
      <c r="I1749" s="107"/>
      <c r="J1749" s="107"/>
    </row>
    <row r="1750" spans="8:10" x14ac:dyDescent="0.2">
      <c r="H1750" s="107"/>
      <c r="I1750" s="107"/>
      <c r="J1750" s="107"/>
    </row>
    <row r="1751" spans="8:10" x14ac:dyDescent="0.2">
      <c r="H1751" s="107"/>
      <c r="I1751" s="107"/>
      <c r="J1751" s="107"/>
    </row>
    <row r="1752" spans="8:10" x14ac:dyDescent="0.2">
      <c r="H1752" s="107"/>
      <c r="I1752" s="107"/>
      <c r="J1752" s="107"/>
    </row>
    <row r="1753" spans="8:10" x14ac:dyDescent="0.2">
      <c r="H1753" s="107"/>
      <c r="I1753" s="107"/>
      <c r="J1753" s="107"/>
    </row>
    <row r="1754" spans="8:10" x14ac:dyDescent="0.2">
      <c r="H1754" s="107"/>
      <c r="I1754" s="107"/>
      <c r="J1754" s="107"/>
    </row>
    <row r="1755" spans="8:10" x14ac:dyDescent="0.2">
      <c r="H1755" s="107"/>
      <c r="I1755" s="107"/>
      <c r="J1755" s="107"/>
    </row>
    <row r="1756" spans="8:10" x14ac:dyDescent="0.2">
      <c r="H1756" s="107"/>
      <c r="I1756" s="107"/>
      <c r="J1756" s="107"/>
    </row>
    <row r="1757" spans="8:10" x14ac:dyDescent="0.2">
      <c r="H1757" s="107"/>
      <c r="I1757" s="107"/>
      <c r="J1757" s="107"/>
    </row>
    <row r="1758" spans="8:10" x14ac:dyDescent="0.2">
      <c r="H1758" s="107"/>
      <c r="I1758" s="107"/>
      <c r="J1758" s="107"/>
    </row>
    <row r="1759" spans="8:10" x14ac:dyDescent="0.2">
      <c r="H1759" s="107"/>
      <c r="I1759" s="107"/>
      <c r="J1759" s="107"/>
    </row>
    <row r="1760" spans="8:10" x14ac:dyDescent="0.2">
      <c r="H1760" s="107"/>
      <c r="I1760" s="107"/>
      <c r="J1760" s="107"/>
    </row>
    <row r="1761" spans="8:10" x14ac:dyDescent="0.2">
      <c r="H1761" s="107"/>
      <c r="I1761" s="107"/>
      <c r="J1761" s="107"/>
    </row>
    <row r="1762" spans="8:10" x14ac:dyDescent="0.2">
      <c r="H1762" s="107"/>
      <c r="I1762" s="107"/>
      <c r="J1762" s="107"/>
    </row>
    <row r="1763" spans="8:10" x14ac:dyDescent="0.2">
      <c r="H1763" s="107"/>
      <c r="I1763" s="107"/>
      <c r="J1763" s="107"/>
    </row>
    <row r="1764" spans="8:10" x14ac:dyDescent="0.2">
      <c r="H1764" s="107"/>
      <c r="I1764" s="107"/>
      <c r="J1764" s="107"/>
    </row>
    <row r="1765" spans="8:10" x14ac:dyDescent="0.2">
      <c r="H1765" s="107"/>
      <c r="I1765" s="107"/>
      <c r="J1765" s="107"/>
    </row>
    <row r="1766" spans="8:10" x14ac:dyDescent="0.2">
      <c r="H1766" s="107"/>
      <c r="I1766" s="107"/>
      <c r="J1766" s="107"/>
    </row>
    <row r="1767" spans="8:10" x14ac:dyDescent="0.2">
      <c r="H1767" s="107"/>
      <c r="I1767" s="107"/>
      <c r="J1767" s="107"/>
    </row>
    <row r="1768" spans="8:10" x14ac:dyDescent="0.2">
      <c r="H1768" s="107"/>
      <c r="I1768" s="107"/>
      <c r="J1768" s="107"/>
    </row>
    <row r="1769" spans="8:10" x14ac:dyDescent="0.2">
      <c r="H1769" s="107"/>
      <c r="I1769" s="107"/>
      <c r="J1769" s="107"/>
    </row>
    <row r="1770" spans="8:10" x14ac:dyDescent="0.2">
      <c r="H1770" s="107"/>
      <c r="I1770" s="107"/>
      <c r="J1770" s="107"/>
    </row>
    <row r="1771" spans="8:10" x14ac:dyDescent="0.2">
      <c r="H1771" s="107"/>
      <c r="I1771" s="107"/>
      <c r="J1771" s="107"/>
    </row>
    <row r="1772" spans="8:10" x14ac:dyDescent="0.2">
      <c r="H1772" s="107"/>
      <c r="I1772" s="107"/>
      <c r="J1772" s="107"/>
    </row>
    <row r="1773" spans="8:10" x14ac:dyDescent="0.2">
      <c r="H1773" s="107"/>
      <c r="I1773" s="107"/>
      <c r="J1773" s="107"/>
    </row>
    <row r="1774" spans="8:10" x14ac:dyDescent="0.2">
      <c r="H1774" s="107"/>
      <c r="I1774" s="107"/>
      <c r="J1774" s="107"/>
    </row>
    <row r="1775" spans="8:10" x14ac:dyDescent="0.2">
      <c r="H1775" s="107"/>
      <c r="I1775" s="107"/>
      <c r="J1775" s="107"/>
    </row>
    <row r="1776" spans="8:10" x14ac:dyDescent="0.2">
      <c r="H1776" s="107"/>
      <c r="I1776" s="107"/>
      <c r="J1776" s="107"/>
    </row>
    <row r="1777" spans="8:10" x14ac:dyDescent="0.2">
      <c r="H1777" s="107"/>
      <c r="I1777" s="107"/>
      <c r="J1777" s="107"/>
    </row>
    <row r="1778" spans="8:10" x14ac:dyDescent="0.2">
      <c r="H1778" s="107"/>
      <c r="I1778" s="107"/>
      <c r="J1778" s="107"/>
    </row>
    <row r="1779" spans="8:10" x14ac:dyDescent="0.2">
      <c r="H1779" s="107"/>
      <c r="I1779" s="107"/>
      <c r="J1779" s="107"/>
    </row>
    <row r="1780" spans="8:10" x14ac:dyDescent="0.2">
      <c r="H1780" s="107"/>
      <c r="I1780" s="107"/>
      <c r="J1780" s="107"/>
    </row>
    <row r="1781" spans="8:10" x14ac:dyDescent="0.2">
      <c r="H1781" s="107"/>
      <c r="I1781" s="107"/>
      <c r="J1781" s="107"/>
    </row>
    <row r="1782" spans="8:10" x14ac:dyDescent="0.2">
      <c r="H1782" s="107"/>
      <c r="I1782" s="107"/>
      <c r="J1782" s="107"/>
    </row>
    <row r="1783" spans="8:10" x14ac:dyDescent="0.2">
      <c r="H1783" s="107"/>
      <c r="I1783" s="107"/>
      <c r="J1783" s="107"/>
    </row>
    <row r="1784" spans="8:10" x14ac:dyDescent="0.2">
      <c r="H1784" s="107"/>
      <c r="I1784" s="107"/>
      <c r="J1784" s="107"/>
    </row>
    <row r="1785" spans="8:10" x14ac:dyDescent="0.2">
      <c r="H1785" s="107"/>
      <c r="I1785" s="107"/>
      <c r="J1785" s="107"/>
    </row>
    <row r="1786" spans="8:10" x14ac:dyDescent="0.2">
      <c r="H1786" s="107"/>
      <c r="I1786" s="107"/>
      <c r="J1786" s="107"/>
    </row>
    <row r="1787" spans="8:10" x14ac:dyDescent="0.2">
      <c r="H1787" s="107"/>
      <c r="I1787" s="107"/>
      <c r="J1787" s="107"/>
    </row>
    <row r="1788" spans="8:10" x14ac:dyDescent="0.2">
      <c r="H1788" s="107"/>
      <c r="I1788" s="107"/>
      <c r="J1788" s="107"/>
    </row>
    <row r="1789" spans="8:10" x14ac:dyDescent="0.2">
      <c r="H1789" s="107"/>
      <c r="I1789" s="107"/>
      <c r="J1789" s="107"/>
    </row>
    <row r="1790" spans="8:10" x14ac:dyDescent="0.2">
      <c r="H1790" s="107"/>
      <c r="I1790" s="107"/>
      <c r="J1790" s="107"/>
    </row>
    <row r="1791" spans="8:10" x14ac:dyDescent="0.2">
      <c r="H1791" s="107"/>
      <c r="I1791" s="107"/>
      <c r="J1791" s="107"/>
    </row>
    <row r="1792" spans="8:10" x14ac:dyDescent="0.2">
      <c r="H1792" s="107"/>
      <c r="I1792" s="107"/>
      <c r="J1792" s="107"/>
    </row>
    <row r="1793" spans="8:10" x14ac:dyDescent="0.2">
      <c r="H1793" s="107"/>
      <c r="I1793" s="107"/>
      <c r="J1793" s="107"/>
    </row>
    <row r="1794" spans="8:10" x14ac:dyDescent="0.2">
      <c r="H1794" s="107"/>
      <c r="I1794" s="107"/>
      <c r="J1794" s="107"/>
    </row>
    <row r="1795" spans="8:10" x14ac:dyDescent="0.2">
      <c r="H1795" s="107"/>
      <c r="I1795" s="107"/>
      <c r="J1795" s="107"/>
    </row>
    <row r="1796" spans="8:10" x14ac:dyDescent="0.2">
      <c r="H1796" s="107"/>
      <c r="I1796" s="107"/>
      <c r="J1796" s="107"/>
    </row>
    <row r="1797" spans="8:10" x14ac:dyDescent="0.2">
      <c r="H1797" s="107"/>
      <c r="I1797" s="107"/>
      <c r="J1797" s="107"/>
    </row>
    <row r="1798" spans="8:10" x14ac:dyDescent="0.2">
      <c r="H1798" s="107"/>
      <c r="I1798" s="107"/>
      <c r="J1798" s="107"/>
    </row>
    <row r="1799" spans="8:10" x14ac:dyDescent="0.2">
      <c r="H1799" s="107"/>
      <c r="I1799" s="107"/>
      <c r="J1799" s="107"/>
    </row>
    <row r="1800" spans="8:10" x14ac:dyDescent="0.2">
      <c r="H1800" s="107"/>
      <c r="I1800" s="107"/>
      <c r="J1800" s="107"/>
    </row>
    <row r="1801" spans="8:10" x14ac:dyDescent="0.2">
      <c r="H1801" s="107"/>
      <c r="I1801" s="107"/>
      <c r="J1801" s="107"/>
    </row>
    <row r="1802" spans="8:10" x14ac:dyDescent="0.2">
      <c r="H1802" s="107"/>
      <c r="I1802" s="107"/>
      <c r="J1802" s="107"/>
    </row>
    <row r="1803" spans="8:10" x14ac:dyDescent="0.2">
      <c r="H1803" s="107"/>
      <c r="I1803" s="107"/>
      <c r="J1803" s="107"/>
    </row>
    <row r="1804" spans="8:10" x14ac:dyDescent="0.2">
      <c r="H1804" s="107"/>
      <c r="I1804" s="107"/>
      <c r="J1804" s="107"/>
    </row>
    <row r="1805" spans="8:10" x14ac:dyDescent="0.2">
      <c r="H1805" s="107"/>
      <c r="I1805" s="107"/>
      <c r="J1805" s="107"/>
    </row>
    <row r="1806" spans="8:10" x14ac:dyDescent="0.2">
      <c r="H1806" s="107"/>
      <c r="I1806" s="107"/>
      <c r="J1806" s="107"/>
    </row>
    <row r="1807" spans="8:10" x14ac:dyDescent="0.2">
      <c r="H1807" s="107"/>
      <c r="I1807" s="107"/>
      <c r="J1807" s="107"/>
    </row>
    <row r="1808" spans="8:10" x14ac:dyDescent="0.2">
      <c r="H1808" s="107"/>
      <c r="I1808" s="107"/>
      <c r="J1808" s="107"/>
    </row>
    <row r="1809" spans="8:10" x14ac:dyDescent="0.2">
      <c r="H1809" s="107"/>
      <c r="I1809" s="107"/>
      <c r="J1809" s="107"/>
    </row>
    <row r="1810" spans="8:10" x14ac:dyDescent="0.2">
      <c r="H1810" s="107"/>
      <c r="I1810" s="107"/>
      <c r="J1810" s="107"/>
    </row>
    <row r="1811" spans="8:10" x14ac:dyDescent="0.2">
      <c r="H1811" s="107"/>
      <c r="I1811" s="107"/>
      <c r="J1811" s="107"/>
    </row>
    <row r="1812" spans="8:10" x14ac:dyDescent="0.2">
      <c r="H1812" s="107"/>
      <c r="I1812" s="107"/>
      <c r="J1812" s="107"/>
    </row>
    <row r="1813" spans="8:10" x14ac:dyDescent="0.2">
      <c r="H1813" s="107"/>
      <c r="I1813" s="107"/>
      <c r="J1813" s="107"/>
    </row>
    <row r="1814" spans="8:10" x14ac:dyDescent="0.2">
      <c r="H1814" s="107"/>
      <c r="I1814" s="107"/>
      <c r="J1814" s="107"/>
    </row>
    <row r="1815" spans="8:10" x14ac:dyDescent="0.2">
      <c r="H1815" s="107"/>
      <c r="I1815" s="107"/>
      <c r="J1815" s="107"/>
    </row>
    <row r="1816" spans="8:10" x14ac:dyDescent="0.2">
      <c r="H1816" s="107"/>
      <c r="I1816" s="107"/>
      <c r="J1816" s="107"/>
    </row>
    <row r="1817" spans="8:10" x14ac:dyDescent="0.2">
      <c r="H1817" s="107"/>
      <c r="I1817" s="107"/>
      <c r="J1817" s="107"/>
    </row>
    <row r="1818" spans="8:10" x14ac:dyDescent="0.2">
      <c r="H1818" s="107"/>
      <c r="I1818" s="107"/>
      <c r="J1818" s="107"/>
    </row>
    <row r="1819" spans="8:10" x14ac:dyDescent="0.2">
      <c r="H1819" s="107"/>
      <c r="I1819" s="107"/>
      <c r="J1819" s="107"/>
    </row>
    <row r="1820" spans="8:10" x14ac:dyDescent="0.2">
      <c r="H1820" s="107"/>
      <c r="I1820" s="107"/>
      <c r="J1820" s="107"/>
    </row>
    <row r="1821" spans="8:10" x14ac:dyDescent="0.2">
      <c r="H1821" s="107"/>
      <c r="I1821" s="107"/>
      <c r="J1821" s="107"/>
    </row>
    <row r="1822" spans="8:10" x14ac:dyDescent="0.2">
      <c r="H1822" s="107"/>
      <c r="I1822" s="107"/>
      <c r="J1822" s="107"/>
    </row>
    <row r="1823" spans="8:10" x14ac:dyDescent="0.2">
      <c r="H1823" s="107"/>
      <c r="I1823" s="107"/>
      <c r="J1823" s="107"/>
    </row>
    <row r="1824" spans="8:10" x14ac:dyDescent="0.2">
      <c r="H1824" s="107"/>
      <c r="I1824" s="107"/>
      <c r="J1824" s="107"/>
    </row>
    <row r="1825" spans="8:10" x14ac:dyDescent="0.2">
      <c r="H1825" s="107"/>
      <c r="I1825" s="107"/>
      <c r="J1825" s="107"/>
    </row>
    <row r="1826" spans="8:10" x14ac:dyDescent="0.2">
      <c r="H1826" s="107"/>
      <c r="I1826" s="107"/>
      <c r="J1826" s="107"/>
    </row>
    <row r="1827" spans="8:10" x14ac:dyDescent="0.2">
      <c r="H1827" s="107"/>
      <c r="I1827" s="107"/>
      <c r="J1827" s="107"/>
    </row>
    <row r="1828" spans="8:10" x14ac:dyDescent="0.2">
      <c r="H1828" s="107"/>
      <c r="I1828" s="107"/>
      <c r="J1828" s="107"/>
    </row>
    <row r="1829" spans="8:10" x14ac:dyDescent="0.2">
      <c r="H1829" s="107"/>
      <c r="I1829" s="107"/>
      <c r="J1829" s="107"/>
    </row>
    <row r="1830" spans="8:10" x14ac:dyDescent="0.2">
      <c r="H1830" s="107"/>
      <c r="I1830" s="107"/>
      <c r="J1830" s="107"/>
    </row>
    <row r="1831" spans="8:10" x14ac:dyDescent="0.2">
      <c r="H1831" s="107"/>
      <c r="I1831" s="107"/>
      <c r="J1831" s="107"/>
    </row>
    <row r="1832" spans="8:10" x14ac:dyDescent="0.2">
      <c r="H1832" s="107"/>
      <c r="I1832" s="107"/>
      <c r="J1832" s="107"/>
    </row>
    <row r="1833" spans="8:10" x14ac:dyDescent="0.2">
      <c r="H1833" s="107"/>
      <c r="I1833" s="107"/>
      <c r="J1833" s="107"/>
    </row>
    <row r="1834" spans="8:10" x14ac:dyDescent="0.2">
      <c r="H1834" s="107"/>
      <c r="I1834" s="107"/>
      <c r="J1834" s="107"/>
    </row>
    <row r="1835" spans="8:10" x14ac:dyDescent="0.2">
      <c r="H1835" s="107"/>
      <c r="I1835" s="107"/>
      <c r="J1835" s="107"/>
    </row>
    <row r="1836" spans="8:10" x14ac:dyDescent="0.2">
      <c r="H1836" s="107"/>
      <c r="I1836" s="107"/>
      <c r="J1836" s="107"/>
    </row>
    <row r="1837" spans="8:10" x14ac:dyDescent="0.2">
      <c r="H1837" s="107"/>
      <c r="I1837" s="107"/>
      <c r="J1837" s="107"/>
    </row>
    <row r="1838" spans="8:10" x14ac:dyDescent="0.2">
      <c r="H1838" s="107"/>
      <c r="I1838" s="107"/>
      <c r="J1838" s="107"/>
    </row>
    <row r="1839" spans="8:10" x14ac:dyDescent="0.2">
      <c r="H1839" s="107"/>
      <c r="I1839" s="107"/>
      <c r="J1839" s="107"/>
    </row>
    <row r="1840" spans="8:10" x14ac:dyDescent="0.2">
      <c r="H1840" s="107"/>
      <c r="I1840" s="107"/>
      <c r="J1840" s="107"/>
    </row>
    <row r="1841" spans="8:10" x14ac:dyDescent="0.2">
      <c r="H1841" s="107"/>
      <c r="I1841" s="107"/>
      <c r="J1841" s="107"/>
    </row>
    <row r="1842" spans="8:10" x14ac:dyDescent="0.2">
      <c r="H1842" s="107"/>
      <c r="I1842" s="107"/>
      <c r="J1842" s="107"/>
    </row>
    <row r="1843" spans="8:10" x14ac:dyDescent="0.2">
      <c r="H1843" s="107"/>
      <c r="I1843" s="107"/>
      <c r="J1843" s="107"/>
    </row>
    <row r="1844" spans="8:10" x14ac:dyDescent="0.2">
      <c r="H1844" s="107"/>
      <c r="I1844" s="107"/>
      <c r="J1844" s="107"/>
    </row>
    <row r="1845" spans="8:10" x14ac:dyDescent="0.2">
      <c r="H1845" s="107"/>
      <c r="I1845" s="107"/>
      <c r="J1845" s="107"/>
    </row>
    <row r="1846" spans="8:10" x14ac:dyDescent="0.2">
      <c r="H1846" s="107"/>
      <c r="I1846" s="107"/>
      <c r="J1846" s="107"/>
    </row>
    <row r="1847" spans="8:10" x14ac:dyDescent="0.2">
      <c r="H1847" s="107"/>
      <c r="I1847" s="107"/>
      <c r="J1847" s="107"/>
    </row>
    <row r="1848" spans="8:10" x14ac:dyDescent="0.2">
      <c r="H1848" s="107"/>
      <c r="I1848" s="107"/>
      <c r="J1848" s="107"/>
    </row>
    <row r="1849" spans="8:10" x14ac:dyDescent="0.2">
      <c r="H1849" s="107"/>
      <c r="I1849" s="107"/>
      <c r="J1849" s="107"/>
    </row>
    <row r="1850" spans="8:10" x14ac:dyDescent="0.2">
      <c r="H1850" s="107"/>
      <c r="I1850" s="107"/>
      <c r="J1850" s="107"/>
    </row>
    <row r="1851" spans="8:10" x14ac:dyDescent="0.2">
      <c r="H1851" s="107"/>
      <c r="I1851" s="107"/>
      <c r="J1851" s="107"/>
    </row>
    <row r="1852" spans="8:10" x14ac:dyDescent="0.2">
      <c r="H1852" s="107"/>
      <c r="I1852" s="107"/>
      <c r="J1852" s="107"/>
    </row>
    <row r="1853" spans="8:10" x14ac:dyDescent="0.2">
      <c r="H1853" s="107"/>
      <c r="I1853" s="107"/>
      <c r="J1853" s="107"/>
    </row>
    <row r="1854" spans="8:10" x14ac:dyDescent="0.2">
      <c r="H1854" s="107"/>
      <c r="I1854" s="107"/>
      <c r="J1854" s="107"/>
    </row>
    <row r="1855" spans="8:10" x14ac:dyDescent="0.2">
      <c r="H1855" s="107"/>
      <c r="I1855" s="107"/>
      <c r="J1855" s="107"/>
    </row>
    <row r="1856" spans="8:10" x14ac:dyDescent="0.2">
      <c r="H1856" s="107"/>
      <c r="I1856" s="107"/>
      <c r="J1856" s="107"/>
    </row>
    <row r="1857" spans="8:10" x14ac:dyDescent="0.2">
      <c r="H1857" s="107"/>
      <c r="I1857" s="107"/>
      <c r="J1857" s="107"/>
    </row>
    <row r="1858" spans="8:10" x14ac:dyDescent="0.2">
      <c r="H1858" s="107"/>
      <c r="I1858" s="107"/>
      <c r="J1858" s="107"/>
    </row>
    <row r="1859" spans="8:10" x14ac:dyDescent="0.2">
      <c r="H1859" s="107"/>
      <c r="I1859" s="107"/>
      <c r="J1859" s="107"/>
    </row>
    <row r="1860" spans="8:10" x14ac:dyDescent="0.2">
      <c r="H1860" s="107"/>
      <c r="I1860" s="107"/>
      <c r="J1860" s="107"/>
    </row>
    <row r="1861" spans="8:10" x14ac:dyDescent="0.2">
      <c r="H1861" s="107"/>
      <c r="I1861" s="107"/>
      <c r="J1861" s="107"/>
    </row>
    <row r="1862" spans="8:10" x14ac:dyDescent="0.2">
      <c r="H1862" s="107"/>
      <c r="I1862" s="107"/>
      <c r="J1862" s="107"/>
    </row>
    <row r="1863" spans="8:10" x14ac:dyDescent="0.2">
      <c r="H1863" s="107"/>
      <c r="I1863" s="107"/>
      <c r="J1863" s="107"/>
    </row>
    <row r="1864" spans="8:10" x14ac:dyDescent="0.2">
      <c r="H1864" s="107"/>
      <c r="I1864" s="107"/>
      <c r="J1864" s="107"/>
    </row>
    <row r="1865" spans="8:10" x14ac:dyDescent="0.2">
      <c r="H1865" s="107"/>
      <c r="I1865" s="107"/>
      <c r="J1865" s="107"/>
    </row>
    <row r="1866" spans="8:10" x14ac:dyDescent="0.2">
      <c r="H1866" s="107"/>
      <c r="I1866" s="107"/>
      <c r="J1866" s="107"/>
    </row>
    <row r="1867" spans="8:10" x14ac:dyDescent="0.2">
      <c r="H1867" s="107"/>
      <c r="I1867" s="107"/>
      <c r="J1867" s="107"/>
    </row>
    <row r="1868" spans="8:10" x14ac:dyDescent="0.2">
      <c r="H1868" s="107"/>
      <c r="I1868" s="107"/>
      <c r="J1868" s="107"/>
    </row>
    <row r="1869" spans="8:10" x14ac:dyDescent="0.2">
      <c r="H1869" s="107"/>
      <c r="I1869" s="107"/>
      <c r="J1869" s="107"/>
    </row>
    <row r="1870" spans="8:10" x14ac:dyDescent="0.2">
      <c r="H1870" s="107"/>
      <c r="I1870" s="107"/>
      <c r="J1870" s="107"/>
    </row>
    <row r="1871" spans="8:10" x14ac:dyDescent="0.2">
      <c r="H1871" s="107"/>
      <c r="I1871" s="107"/>
      <c r="J1871" s="107"/>
    </row>
    <row r="1872" spans="8:10" x14ac:dyDescent="0.2">
      <c r="H1872" s="107"/>
      <c r="I1872" s="107"/>
      <c r="J1872" s="107"/>
    </row>
    <row r="1873" spans="8:10" x14ac:dyDescent="0.2">
      <c r="H1873" s="107"/>
      <c r="I1873" s="107"/>
      <c r="J1873" s="107"/>
    </row>
    <row r="1874" spans="8:10" x14ac:dyDescent="0.2">
      <c r="H1874" s="107"/>
      <c r="I1874" s="107"/>
      <c r="J1874" s="107"/>
    </row>
    <row r="1875" spans="8:10" x14ac:dyDescent="0.2">
      <c r="H1875" s="107"/>
      <c r="I1875" s="107"/>
      <c r="J1875" s="107"/>
    </row>
    <row r="1876" spans="8:10" x14ac:dyDescent="0.2">
      <c r="H1876" s="107"/>
      <c r="I1876" s="107"/>
      <c r="J1876" s="107"/>
    </row>
    <row r="1877" spans="8:10" x14ac:dyDescent="0.2">
      <c r="H1877" s="107"/>
      <c r="I1877" s="107"/>
      <c r="J1877" s="107"/>
    </row>
    <row r="1878" spans="8:10" x14ac:dyDescent="0.2">
      <c r="H1878" s="107"/>
      <c r="I1878" s="107"/>
      <c r="J1878" s="107"/>
    </row>
    <row r="1879" spans="8:10" x14ac:dyDescent="0.2">
      <c r="H1879" s="107"/>
      <c r="I1879" s="107"/>
      <c r="J1879" s="107"/>
    </row>
    <row r="1880" spans="8:10" x14ac:dyDescent="0.2">
      <c r="H1880" s="107"/>
      <c r="I1880" s="107"/>
      <c r="J1880" s="107"/>
    </row>
    <row r="1881" spans="8:10" x14ac:dyDescent="0.2">
      <c r="H1881" s="107"/>
      <c r="I1881" s="107"/>
      <c r="J1881" s="107"/>
    </row>
    <row r="1882" spans="8:10" x14ac:dyDescent="0.2">
      <c r="H1882" s="107"/>
      <c r="I1882" s="107"/>
      <c r="J1882" s="107"/>
    </row>
    <row r="1883" spans="8:10" x14ac:dyDescent="0.2">
      <c r="H1883" s="107"/>
      <c r="I1883" s="107"/>
      <c r="J1883" s="107"/>
    </row>
    <row r="1884" spans="8:10" x14ac:dyDescent="0.2">
      <c r="H1884" s="107"/>
      <c r="I1884" s="107"/>
      <c r="J1884" s="107"/>
    </row>
    <row r="1885" spans="8:10" x14ac:dyDescent="0.2">
      <c r="H1885" s="107"/>
      <c r="I1885" s="107"/>
      <c r="J1885" s="107"/>
    </row>
    <row r="1886" spans="8:10" x14ac:dyDescent="0.2">
      <c r="H1886" s="107"/>
      <c r="I1886" s="107"/>
      <c r="J1886" s="107"/>
    </row>
    <row r="1887" spans="8:10" x14ac:dyDescent="0.2">
      <c r="H1887" s="107"/>
      <c r="I1887" s="107"/>
      <c r="J1887" s="107"/>
    </row>
    <row r="1888" spans="8:10" x14ac:dyDescent="0.2">
      <c r="H1888" s="107"/>
      <c r="I1888" s="107"/>
      <c r="J1888" s="107"/>
    </row>
    <row r="1889" spans="8:10" x14ac:dyDescent="0.2">
      <c r="H1889" s="107"/>
      <c r="I1889" s="107"/>
      <c r="J1889" s="107"/>
    </row>
    <row r="1890" spans="8:10" x14ac:dyDescent="0.2">
      <c r="H1890" s="107"/>
      <c r="I1890" s="107"/>
      <c r="J1890" s="107"/>
    </row>
    <row r="1891" spans="8:10" x14ac:dyDescent="0.2">
      <c r="H1891" s="107"/>
      <c r="I1891" s="107"/>
      <c r="J1891" s="107"/>
    </row>
    <row r="1892" spans="8:10" x14ac:dyDescent="0.2">
      <c r="H1892" s="107"/>
      <c r="I1892" s="107"/>
      <c r="J1892" s="107"/>
    </row>
    <row r="1893" spans="8:10" x14ac:dyDescent="0.2">
      <c r="H1893" s="107"/>
      <c r="I1893" s="107"/>
      <c r="J1893" s="107"/>
    </row>
    <row r="1894" spans="8:10" x14ac:dyDescent="0.2">
      <c r="H1894" s="107"/>
      <c r="I1894" s="107"/>
      <c r="J1894" s="107"/>
    </row>
    <row r="1895" spans="8:10" x14ac:dyDescent="0.2">
      <c r="H1895" s="107"/>
      <c r="I1895" s="107"/>
      <c r="J1895" s="107"/>
    </row>
    <row r="1896" spans="8:10" x14ac:dyDescent="0.2">
      <c r="H1896" s="107"/>
      <c r="I1896" s="107"/>
      <c r="J1896" s="107"/>
    </row>
    <row r="1897" spans="8:10" x14ac:dyDescent="0.2">
      <c r="H1897" s="107"/>
      <c r="I1897" s="107"/>
      <c r="J1897" s="107"/>
    </row>
    <row r="1898" spans="8:10" x14ac:dyDescent="0.2">
      <c r="H1898" s="107"/>
      <c r="I1898" s="107"/>
      <c r="J1898" s="107"/>
    </row>
    <row r="1899" spans="8:10" x14ac:dyDescent="0.2">
      <c r="H1899" s="107"/>
      <c r="I1899" s="107"/>
      <c r="J1899" s="107"/>
    </row>
    <row r="1900" spans="8:10" x14ac:dyDescent="0.2">
      <c r="H1900" s="107"/>
      <c r="I1900" s="107"/>
      <c r="J1900" s="107"/>
    </row>
    <row r="1901" spans="8:10" x14ac:dyDescent="0.2">
      <c r="H1901" s="107"/>
      <c r="I1901" s="107"/>
      <c r="J1901" s="107"/>
    </row>
    <row r="1902" spans="8:10" x14ac:dyDescent="0.2">
      <c r="H1902" s="107"/>
      <c r="I1902" s="107"/>
      <c r="J1902" s="107"/>
    </row>
    <row r="1903" spans="8:10" x14ac:dyDescent="0.2">
      <c r="H1903" s="107"/>
      <c r="I1903" s="107"/>
      <c r="J1903" s="107"/>
    </row>
    <row r="1904" spans="8:10" x14ac:dyDescent="0.2">
      <c r="H1904" s="107"/>
      <c r="I1904" s="107"/>
      <c r="J1904" s="107"/>
    </row>
    <row r="1905" spans="8:10" x14ac:dyDescent="0.2">
      <c r="H1905" s="107"/>
      <c r="I1905" s="107"/>
      <c r="J1905" s="107"/>
    </row>
    <row r="1906" spans="8:10" x14ac:dyDescent="0.2">
      <c r="H1906" s="107"/>
      <c r="I1906" s="107"/>
      <c r="J1906" s="107"/>
    </row>
    <row r="1907" spans="8:10" x14ac:dyDescent="0.2">
      <c r="H1907" s="107"/>
      <c r="I1907" s="107"/>
      <c r="J1907" s="107"/>
    </row>
    <row r="1908" spans="8:10" x14ac:dyDescent="0.2">
      <c r="H1908" s="107"/>
      <c r="I1908" s="107"/>
      <c r="J1908" s="107"/>
    </row>
    <row r="1909" spans="8:10" x14ac:dyDescent="0.2">
      <c r="H1909" s="107"/>
      <c r="I1909" s="107"/>
      <c r="J1909" s="107"/>
    </row>
    <row r="1910" spans="8:10" x14ac:dyDescent="0.2">
      <c r="H1910" s="107"/>
      <c r="I1910" s="107"/>
      <c r="J1910" s="107"/>
    </row>
    <row r="1911" spans="8:10" x14ac:dyDescent="0.2">
      <c r="H1911" s="107"/>
      <c r="I1911" s="107"/>
      <c r="J1911" s="107"/>
    </row>
    <row r="1912" spans="8:10" x14ac:dyDescent="0.2">
      <c r="H1912" s="107"/>
      <c r="I1912" s="107"/>
      <c r="J1912" s="107"/>
    </row>
    <row r="1913" spans="8:10" x14ac:dyDescent="0.2">
      <c r="H1913" s="107"/>
      <c r="I1913" s="107"/>
      <c r="J1913" s="107"/>
    </row>
    <row r="1914" spans="8:10" x14ac:dyDescent="0.2">
      <c r="H1914" s="107"/>
      <c r="I1914" s="107"/>
      <c r="J1914" s="107"/>
    </row>
    <row r="1915" spans="8:10" x14ac:dyDescent="0.2">
      <c r="H1915" s="107"/>
      <c r="I1915" s="107"/>
      <c r="J1915" s="107"/>
    </row>
    <row r="1916" spans="8:10" x14ac:dyDescent="0.2">
      <c r="H1916" s="107"/>
      <c r="I1916" s="107"/>
      <c r="J1916" s="107"/>
    </row>
    <row r="1917" spans="8:10" x14ac:dyDescent="0.2">
      <c r="H1917" s="107"/>
      <c r="I1917" s="107"/>
      <c r="J1917" s="107"/>
    </row>
    <row r="1918" spans="8:10" x14ac:dyDescent="0.2">
      <c r="H1918" s="107"/>
      <c r="I1918" s="107"/>
      <c r="J1918" s="107"/>
    </row>
    <row r="1919" spans="8:10" x14ac:dyDescent="0.2">
      <c r="H1919" s="107"/>
      <c r="I1919" s="107"/>
      <c r="J1919" s="107"/>
    </row>
    <row r="1920" spans="8:10" x14ac:dyDescent="0.2">
      <c r="H1920" s="107"/>
      <c r="I1920" s="107"/>
      <c r="J1920" s="107"/>
    </row>
    <row r="1921" spans="8:10" x14ac:dyDescent="0.2">
      <c r="H1921" s="107"/>
      <c r="I1921" s="107"/>
      <c r="J1921" s="107"/>
    </row>
    <row r="1922" spans="8:10" x14ac:dyDescent="0.2">
      <c r="H1922" s="107"/>
      <c r="I1922" s="107"/>
      <c r="J1922" s="107"/>
    </row>
    <row r="1923" spans="8:10" x14ac:dyDescent="0.2">
      <c r="H1923" s="107"/>
      <c r="I1923" s="107"/>
      <c r="J1923" s="107"/>
    </row>
    <row r="1924" spans="8:10" x14ac:dyDescent="0.2">
      <c r="H1924" s="107"/>
      <c r="I1924" s="107"/>
      <c r="J1924" s="107"/>
    </row>
    <row r="1925" spans="8:10" x14ac:dyDescent="0.2">
      <c r="H1925" s="107"/>
      <c r="I1925" s="107"/>
      <c r="J1925" s="107"/>
    </row>
    <row r="1926" spans="8:10" x14ac:dyDescent="0.2">
      <c r="H1926" s="107"/>
      <c r="I1926" s="107"/>
      <c r="J1926" s="107"/>
    </row>
    <row r="1927" spans="8:10" x14ac:dyDescent="0.2">
      <c r="H1927" s="107"/>
      <c r="I1927" s="107"/>
      <c r="J1927" s="107"/>
    </row>
    <row r="1928" spans="8:10" x14ac:dyDescent="0.2">
      <c r="H1928" s="107"/>
      <c r="I1928" s="107"/>
      <c r="J1928" s="107"/>
    </row>
    <row r="1929" spans="8:10" x14ac:dyDescent="0.2">
      <c r="H1929" s="107"/>
      <c r="I1929" s="107"/>
      <c r="J1929" s="107"/>
    </row>
    <row r="1930" spans="8:10" x14ac:dyDescent="0.2">
      <c r="H1930" s="107"/>
      <c r="I1930" s="107"/>
      <c r="J1930" s="107"/>
    </row>
    <row r="1931" spans="8:10" x14ac:dyDescent="0.2">
      <c r="H1931" s="107"/>
      <c r="I1931" s="107"/>
      <c r="J1931" s="107"/>
    </row>
    <row r="1932" spans="8:10" x14ac:dyDescent="0.2">
      <c r="H1932" s="107"/>
      <c r="I1932" s="107"/>
      <c r="J1932" s="107"/>
    </row>
    <row r="1933" spans="8:10" x14ac:dyDescent="0.2">
      <c r="H1933" s="107"/>
      <c r="I1933" s="107"/>
      <c r="J1933" s="107"/>
    </row>
    <row r="1934" spans="8:10" x14ac:dyDescent="0.2">
      <c r="H1934" s="107"/>
      <c r="I1934" s="107"/>
      <c r="J1934" s="107"/>
    </row>
    <row r="1935" spans="8:10" x14ac:dyDescent="0.2">
      <c r="H1935" s="107"/>
      <c r="I1935" s="107"/>
      <c r="J1935" s="107"/>
    </row>
    <row r="1936" spans="8:10" x14ac:dyDescent="0.2">
      <c r="H1936" s="107"/>
      <c r="I1936" s="107"/>
      <c r="J1936" s="107"/>
    </row>
    <row r="1937" spans="8:10" x14ac:dyDescent="0.2">
      <c r="H1937" s="107"/>
      <c r="I1937" s="107"/>
      <c r="J1937" s="107"/>
    </row>
    <row r="1938" spans="8:10" x14ac:dyDescent="0.2">
      <c r="H1938" s="107"/>
      <c r="I1938" s="107"/>
      <c r="J1938" s="107"/>
    </row>
    <row r="1939" spans="8:10" x14ac:dyDescent="0.2">
      <c r="H1939" s="107"/>
      <c r="I1939" s="107"/>
      <c r="J1939" s="107"/>
    </row>
    <row r="1940" spans="8:10" x14ac:dyDescent="0.2">
      <c r="H1940" s="107"/>
      <c r="I1940" s="107"/>
      <c r="J1940" s="107"/>
    </row>
    <row r="1941" spans="8:10" x14ac:dyDescent="0.2">
      <c r="H1941" s="107"/>
      <c r="I1941" s="107"/>
      <c r="J1941" s="107"/>
    </row>
    <row r="1942" spans="8:10" x14ac:dyDescent="0.2">
      <c r="H1942" s="107"/>
      <c r="I1942" s="107"/>
      <c r="J1942" s="107"/>
    </row>
    <row r="1943" spans="8:10" x14ac:dyDescent="0.2">
      <c r="H1943" s="107"/>
      <c r="I1943" s="107"/>
      <c r="J1943" s="107"/>
    </row>
    <row r="1944" spans="8:10" x14ac:dyDescent="0.2">
      <c r="H1944" s="107"/>
      <c r="I1944" s="107"/>
      <c r="J1944" s="107"/>
    </row>
    <row r="1945" spans="8:10" x14ac:dyDescent="0.2">
      <c r="H1945" s="107"/>
      <c r="I1945" s="107"/>
      <c r="J1945" s="107"/>
    </row>
    <row r="1946" spans="8:10" x14ac:dyDescent="0.2">
      <c r="H1946" s="107"/>
      <c r="I1946" s="107"/>
      <c r="J1946" s="107"/>
    </row>
    <row r="1947" spans="8:10" x14ac:dyDescent="0.2">
      <c r="H1947" s="107"/>
      <c r="I1947" s="107"/>
      <c r="J1947" s="107"/>
    </row>
    <row r="1948" spans="8:10" x14ac:dyDescent="0.2">
      <c r="H1948" s="107"/>
      <c r="I1948" s="107"/>
      <c r="J1948" s="107"/>
    </row>
    <row r="1949" spans="8:10" x14ac:dyDescent="0.2">
      <c r="H1949" s="107"/>
      <c r="I1949" s="107"/>
      <c r="J1949" s="107"/>
    </row>
    <row r="1950" spans="8:10" x14ac:dyDescent="0.2">
      <c r="H1950" s="107"/>
      <c r="I1950" s="107"/>
      <c r="J1950" s="107"/>
    </row>
    <row r="1951" spans="8:10" x14ac:dyDescent="0.2">
      <c r="H1951" s="107"/>
      <c r="I1951" s="107"/>
      <c r="J1951" s="107"/>
    </row>
    <row r="1952" spans="8:10" x14ac:dyDescent="0.2">
      <c r="H1952" s="107"/>
      <c r="I1952" s="107"/>
      <c r="J1952" s="107"/>
    </row>
    <row r="1953" spans="8:10" x14ac:dyDescent="0.2">
      <c r="H1953" s="107"/>
      <c r="I1953" s="107"/>
      <c r="J1953" s="107"/>
    </row>
    <row r="1954" spans="8:10" x14ac:dyDescent="0.2">
      <c r="H1954" s="107"/>
      <c r="I1954" s="107"/>
      <c r="J1954" s="107"/>
    </row>
    <row r="1955" spans="8:10" x14ac:dyDescent="0.2">
      <c r="H1955" s="107"/>
      <c r="I1955" s="107"/>
      <c r="J1955" s="107"/>
    </row>
    <row r="1956" spans="8:10" x14ac:dyDescent="0.2">
      <c r="H1956" s="107"/>
      <c r="I1956" s="107"/>
      <c r="J1956" s="107"/>
    </row>
    <row r="1957" spans="8:10" x14ac:dyDescent="0.2">
      <c r="H1957" s="107"/>
      <c r="I1957" s="107"/>
      <c r="J1957" s="107"/>
    </row>
    <row r="1958" spans="8:10" x14ac:dyDescent="0.2">
      <c r="H1958" s="107"/>
      <c r="I1958" s="107"/>
      <c r="J1958" s="107"/>
    </row>
    <row r="1959" spans="8:10" x14ac:dyDescent="0.2">
      <c r="H1959" s="107"/>
      <c r="I1959" s="107"/>
      <c r="J1959" s="107"/>
    </row>
    <row r="1960" spans="8:10" x14ac:dyDescent="0.2">
      <c r="H1960" s="107"/>
      <c r="I1960" s="107"/>
      <c r="J1960" s="107"/>
    </row>
    <row r="1961" spans="8:10" x14ac:dyDescent="0.2">
      <c r="H1961" s="107"/>
      <c r="I1961" s="107"/>
      <c r="J1961" s="107"/>
    </row>
    <row r="1962" spans="8:10" x14ac:dyDescent="0.2">
      <c r="H1962" s="107"/>
      <c r="I1962" s="107"/>
      <c r="J1962" s="107"/>
    </row>
    <row r="1963" spans="8:10" x14ac:dyDescent="0.2">
      <c r="H1963" s="107"/>
      <c r="I1963" s="107"/>
      <c r="J1963" s="107"/>
    </row>
    <row r="1964" spans="8:10" x14ac:dyDescent="0.2">
      <c r="H1964" s="107"/>
      <c r="I1964" s="107"/>
      <c r="J1964" s="107"/>
    </row>
    <row r="1965" spans="8:10" x14ac:dyDescent="0.2">
      <c r="H1965" s="107"/>
      <c r="I1965" s="107"/>
      <c r="J1965" s="107"/>
    </row>
    <row r="1966" spans="8:10" x14ac:dyDescent="0.2">
      <c r="H1966" s="107"/>
      <c r="I1966" s="107"/>
      <c r="J1966" s="107"/>
    </row>
    <row r="1967" spans="8:10" x14ac:dyDescent="0.2">
      <c r="H1967" s="107"/>
      <c r="I1967" s="107"/>
      <c r="J1967" s="107"/>
    </row>
    <row r="1968" spans="8:10" x14ac:dyDescent="0.2">
      <c r="H1968" s="107"/>
      <c r="I1968" s="107"/>
      <c r="J1968" s="107"/>
    </row>
    <row r="1969" spans="8:10" x14ac:dyDescent="0.2">
      <c r="H1969" s="107"/>
      <c r="I1969" s="107"/>
      <c r="J1969" s="107"/>
    </row>
    <row r="1970" spans="8:10" x14ac:dyDescent="0.2">
      <c r="H1970" s="107"/>
      <c r="I1970" s="107"/>
      <c r="J1970" s="107"/>
    </row>
    <row r="1971" spans="8:10" x14ac:dyDescent="0.2">
      <c r="H1971" s="107"/>
      <c r="I1971" s="107"/>
      <c r="J1971" s="107"/>
    </row>
    <row r="1972" spans="8:10" x14ac:dyDescent="0.2">
      <c r="H1972" s="107"/>
      <c r="I1972" s="107"/>
      <c r="J1972" s="107"/>
    </row>
    <row r="1973" spans="8:10" x14ac:dyDescent="0.2">
      <c r="H1973" s="107"/>
      <c r="I1973" s="107"/>
      <c r="J1973" s="107"/>
    </row>
    <row r="1974" spans="8:10" x14ac:dyDescent="0.2">
      <c r="H1974" s="107"/>
      <c r="I1974" s="107"/>
      <c r="J1974" s="107"/>
    </row>
    <row r="1975" spans="8:10" x14ac:dyDescent="0.2">
      <c r="H1975" s="107"/>
      <c r="I1975" s="107"/>
      <c r="J1975" s="107"/>
    </row>
    <row r="1976" spans="8:10" x14ac:dyDescent="0.2">
      <c r="H1976" s="107"/>
      <c r="I1976" s="107"/>
      <c r="J1976" s="107"/>
    </row>
    <row r="1977" spans="8:10" x14ac:dyDescent="0.2">
      <c r="H1977" s="107"/>
      <c r="I1977" s="107"/>
      <c r="J1977" s="107"/>
    </row>
    <row r="1978" spans="8:10" x14ac:dyDescent="0.2">
      <c r="H1978" s="107"/>
      <c r="I1978" s="107"/>
      <c r="J1978" s="107"/>
    </row>
    <row r="1979" spans="8:10" x14ac:dyDescent="0.2">
      <c r="H1979" s="107"/>
      <c r="I1979" s="107"/>
      <c r="J1979" s="107"/>
    </row>
    <row r="1980" spans="8:10" x14ac:dyDescent="0.2">
      <c r="H1980" s="107"/>
      <c r="I1980" s="107"/>
      <c r="J1980" s="107"/>
    </row>
    <row r="1981" spans="8:10" x14ac:dyDescent="0.2">
      <c r="H1981" s="107"/>
      <c r="I1981" s="107"/>
      <c r="J1981" s="107"/>
    </row>
    <row r="1982" spans="8:10" x14ac:dyDescent="0.2">
      <c r="H1982" s="107"/>
      <c r="I1982" s="107"/>
      <c r="J1982" s="107"/>
    </row>
    <row r="1983" spans="8:10" x14ac:dyDescent="0.2">
      <c r="H1983" s="107"/>
      <c r="I1983" s="107"/>
      <c r="J1983" s="107"/>
    </row>
    <row r="1984" spans="8:10" x14ac:dyDescent="0.2">
      <c r="H1984" s="107"/>
      <c r="I1984" s="107"/>
      <c r="J1984" s="107"/>
    </row>
    <row r="1985" spans="8:10" x14ac:dyDescent="0.2">
      <c r="H1985" s="107"/>
      <c r="I1985" s="107"/>
      <c r="J1985" s="107"/>
    </row>
    <row r="1986" spans="8:10" x14ac:dyDescent="0.2">
      <c r="H1986" s="107"/>
      <c r="I1986" s="107"/>
      <c r="J1986" s="107"/>
    </row>
    <row r="1987" spans="8:10" x14ac:dyDescent="0.2">
      <c r="H1987" s="107"/>
      <c r="I1987" s="107"/>
      <c r="J1987" s="107"/>
    </row>
    <row r="1988" spans="8:10" x14ac:dyDescent="0.2">
      <c r="H1988" s="107"/>
      <c r="I1988" s="107"/>
      <c r="J1988" s="107"/>
    </row>
    <row r="1989" spans="8:10" x14ac:dyDescent="0.2">
      <c r="H1989" s="107"/>
      <c r="I1989" s="107"/>
      <c r="J1989" s="107"/>
    </row>
    <row r="1990" spans="8:10" x14ac:dyDescent="0.2">
      <c r="H1990" s="107"/>
      <c r="I1990" s="107"/>
      <c r="J1990" s="107"/>
    </row>
    <row r="1991" spans="8:10" x14ac:dyDescent="0.2">
      <c r="H1991" s="107"/>
      <c r="I1991" s="107"/>
      <c r="J1991" s="107"/>
    </row>
    <row r="1992" spans="8:10" x14ac:dyDescent="0.2">
      <c r="H1992" s="107"/>
      <c r="I1992" s="107"/>
      <c r="J1992" s="107"/>
    </row>
    <row r="1993" spans="8:10" x14ac:dyDescent="0.2">
      <c r="H1993" s="107"/>
      <c r="I1993" s="107"/>
      <c r="J1993" s="107"/>
    </row>
    <row r="1994" spans="8:10" x14ac:dyDescent="0.2">
      <c r="H1994" s="107"/>
      <c r="I1994" s="107"/>
      <c r="J1994" s="107"/>
    </row>
    <row r="1995" spans="8:10" x14ac:dyDescent="0.2">
      <c r="H1995" s="107"/>
      <c r="I1995" s="107"/>
      <c r="J1995" s="107"/>
    </row>
    <row r="1996" spans="8:10" x14ac:dyDescent="0.2">
      <c r="H1996" s="107"/>
      <c r="I1996" s="107"/>
      <c r="J1996" s="107"/>
    </row>
    <row r="1997" spans="8:10" x14ac:dyDescent="0.2">
      <c r="H1997" s="107"/>
      <c r="I1997" s="107"/>
      <c r="J1997" s="107"/>
    </row>
    <row r="1998" spans="8:10" x14ac:dyDescent="0.2">
      <c r="H1998" s="107"/>
      <c r="I1998" s="107"/>
      <c r="J1998" s="107"/>
    </row>
    <row r="1999" spans="8:10" x14ac:dyDescent="0.2">
      <c r="H1999" s="107"/>
      <c r="I1999" s="107"/>
      <c r="J1999" s="107"/>
    </row>
    <row r="2000" spans="8:10" x14ac:dyDescent="0.2">
      <c r="H2000" s="107"/>
      <c r="I2000" s="107"/>
      <c r="J2000" s="107"/>
    </row>
    <row r="2001" spans="8:10" x14ac:dyDescent="0.2">
      <c r="H2001" s="107"/>
      <c r="I2001" s="107"/>
      <c r="J2001" s="107"/>
    </row>
    <row r="2002" spans="8:10" x14ac:dyDescent="0.2">
      <c r="H2002" s="107"/>
      <c r="I2002" s="107"/>
      <c r="J2002" s="107"/>
    </row>
    <row r="2003" spans="8:10" x14ac:dyDescent="0.2">
      <c r="H2003" s="107"/>
      <c r="I2003" s="107"/>
      <c r="J2003" s="107"/>
    </row>
    <row r="2004" spans="8:10" x14ac:dyDescent="0.2">
      <c r="H2004" s="107"/>
      <c r="I2004" s="107"/>
      <c r="J2004" s="107"/>
    </row>
    <row r="2005" spans="8:10" x14ac:dyDescent="0.2">
      <c r="H2005" s="107"/>
      <c r="I2005" s="107"/>
      <c r="J2005" s="107"/>
    </row>
    <row r="2006" spans="8:10" x14ac:dyDescent="0.2">
      <c r="H2006" s="107"/>
      <c r="I2006" s="107"/>
      <c r="J2006" s="107"/>
    </row>
    <row r="2007" spans="8:10" x14ac:dyDescent="0.2">
      <c r="H2007" s="107"/>
      <c r="I2007" s="107"/>
      <c r="J2007" s="107"/>
    </row>
    <row r="2008" spans="8:10" x14ac:dyDescent="0.2">
      <c r="H2008" s="107"/>
      <c r="I2008" s="107"/>
      <c r="J2008" s="107"/>
    </row>
    <row r="2009" spans="8:10" x14ac:dyDescent="0.2">
      <c r="H2009" s="107"/>
      <c r="I2009" s="107"/>
      <c r="J2009" s="107"/>
    </row>
    <row r="2010" spans="8:10" x14ac:dyDescent="0.2">
      <c r="H2010" s="107"/>
      <c r="I2010" s="107"/>
      <c r="J2010" s="107"/>
    </row>
    <row r="2011" spans="8:10" x14ac:dyDescent="0.2">
      <c r="H2011" s="107"/>
      <c r="I2011" s="107"/>
      <c r="J2011" s="107"/>
    </row>
    <row r="2012" spans="8:10" x14ac:dyDescent="0.2">
      <c r="H2012" s="107"/>
      <c r="I2012" s="107"/>
      <c r="J2012" s="107"/>
    </row>
    <row r="2013" spans="8:10" x14ac:dyDescent="0.2">
      <c r="H2013" s="107"/>
      <c r="I2013" s="107"/>
      <c r="J2013" s="107"/>
    </row>
    <row r="2014" spans="8:10" x14ac:dyDescent="0.2">
      <c r="H2014" s="107"/>
      <c r="I2014" s="107"/>
      <c r="J2014" s="107"/>
    </row>
    <row r="2015" spans="8:10" x14ac:dyDescent="0.2">
      <c r="H2015" s="107"/>
      <c r="I2015" s="107"/>
      <c r="J2015" s="107"/>
    </row>
    <row r="2016" spans="8:10" x14ac:dyDescent="0.2">
      <c r="H2016" s="107"/>
      <c r="I2016" s="107"/>
      <c r="J2016" s="107"/>
    </row>
    <row r="2017" spans="8:10" x14ac:dyDescent="0.2">
      <c r="H2017" s="107"/>
      <c r="I2017" s="107"/>
      <c r="J2017" s="107"/>
    </row>
    <row r="2018" spans="8:10" x14ac:dyDescent="0.2">
      <c r="H2018" s="107"/>
      <c r="I2018" s="107"/>
      <c r="J2018" s="107"/>
    </row>
    <row r="2019" spans="8:10" x14ac:dyDescent="0.2">
      <c r="H2019" s="107"/>
      <c r="I2019" s="107"/>
      <c r="J2019" s="107"/>
    </row>
    <row r="2020" spans="8:10" x14ac:dyDescent="0.2">
      <c r="H2020" s="107"/>
      <c r="I2020" s="107"/>
      <c r="J2020" s="107"/>
    </row>
    <row r="2021" spans="8:10" x14ac:dyDescent="0.2">
      <c r="H2021" s="107"/>
      <c r="I2021" s="107"/>
      <c r="J2021" s="107"/>
    </row>
    <row r="2022" spans="8:10" x14ac:dyDescent="0.2">
      <c r="H2022" s="107"/>
      <c r="I2022" s="107"/>
      <c r="J2022" s="107"/>
    </row>
    <row r="2023" spans="8:10" x14ac:dyDescent="0.2">
      <c r="H2023" s="107"/>
      <c r="I2023" s="107"/>
      <c r="J2023" s="107"/>
    </row>
    <row r="2024" spans="8:10" x14ac:dyDescent="0.2">
      <c r="H2024" s="107"/>
      <c r="I2024" s="107"/>
      <c r="J2024" s="107"/>
    </row>
    <row r="2025" spans="8:10" x14ac:dyDescent="0.2">
      <c r="H2025" s="107"/>
      <c r="I2025" s="107"/>
      <c r="J2025" s="107"/>
    </row>
    <row r="2026" spans="8:10" x14ac:dyDescent="0.2">
      <c r="H2026" s="107"/>
      <c r="I2026" s="107"/>
      <c r="J2026" s="107"/>
    </row>
    <row r="2027" spans="8:10" x14ac:dyDescent="0.2">
      <c r="H2027" s="107"/>
      <c r="I2027" s="107"/>
      <c r="J2027" s="107"/>
    </row>
    <row r="2028" spans="8:10" x14ac:dyDescent="0.2">
      <c r="H2028" s="107"/>
      <c r="I2028" s="107"/>
      <c r="J2028" s="107"/>
    </row>
    <row r="2029" spans="8:10" x14ac:dyDescent="0.2">
      <c r="H2029" s="107"/>
      <c r="I2029" s="107"/>
      <c r="J2029" s="107"/>
    </row>
    <row r="2030" spans="8:10" x14ac:dyDescent="0.2">
      <c r="H2030" s="107"/>
      <c r="I2030" s="107"/>
      <c r="J2030" s="107"/>
    </row>
    <row r="2031" spans="8:10" x14ac:dyDescent="0.2">
      <c r="H2031" s="107"/>
      <c r="I2031" s="107"/>
      <c r="J2031" s="107"/>
    </row>
    <row r="2032" spans="8:10" x14ac:dyDescent="0.2">
      <c r="H2032" s="107"/>
      <c r="I2032" s="107"/>
      <c r="J2032" s="107"/>
    </row>
    <row r="2033" spans="8:10" x14ac:dyDescent="0.2">
      <c r="H2033" s="107"/>
      <c r="I2033" s="107"/>
      <c r="J2033" s="107"/>
    </row>
    <row r="2034" spans="8:10" x14ac:dyDescent="0.2">
      <c r="H2034" s="107"/>
      <c r="I2034" s="107"/>
      <c r="J2034" s="107"/>
    </row>
    <row r="2035" spans="8:10" x14ac:dyDescent="0.2">
      <c r="H2035" s="107"/>
      <c r="I2035" s="107"/>
      <c r="J2035" s="107"/>
    </row>
    <row r="2036" spans="8:10" x14ac:dyDescent="0.2">
      <c r="H2036" s="107"/>
      <c r="I2036" s="107"/>
      <c r="J2036" s="107"/>
    </row>
    <row r="2037" spans="8:10" x14ac:dyDescent="0.2">
      <c r="H2037" s="107"/>
      <c r="I2037" s="107"/>
      <c r="J2037" s="107"/>
    </row>
    <row r="2038" spans="8:10" x14ac:dyDescent="0.2">
      <c r="H2038" s="107"/>
      <c r="I2038" s="107"/>
      <c r="J2038" s="107"/>
    </row>
    <row r="2039" spans="8:10" x14ac:dyDescent="0.2">
      <c r="H2039" s="107"/>
      <c r="I2039" s="107"/>
      <c r="J2039" s="107"/>
    </row>
    <row r="2040" spans="8:10" x14ac:dyDescent="0.2">
      <c r="H2040" s="107"/>
      <c r="I2040" s="107"/>
      <c r="J2040" s="107"/>
    </row>
    <row r="2041" spans="8:10" x14ac:dyDescent="0.2">
      <c r="H2041" s="107"/>
      <c r="I2041" s="107"/>
      <c r="J2041" s="107"/>
    </row>
    <row r="2042" spans="8:10" x14ac:dyDescent="0.2">
      <c r="H2042" s="107"/>
      <c r="I2042" s="107"/>
      <c r="J2042" s="107"/>
    </row>
    <row r="2043" spans="8:10" x14ac:dyDescent="0.2">
      <c r="H2043" s="107"/>
      <c r="I2043" s="107"/>
      <c r="J2043" s="107"/>
    </row>
    <row r="2044" spans="8:10" x14ac:dyDescent="0.2">
      <c r="H2044" s="107"/>
      <c r="I2044" s="107"/>
      <c r="J2044" s="107"/>
    </row>
    <row r="2045" spans="8:10" x14ac:dyDescent="0.2">
      <c r="H2045" s="107"/>
      <c r="I2045" s="107"/>
      <c r="J2045" s="107"/>
    </row>
    <row r="2046" spans="8:10" x14ac:dyDescent="0.2">
      <c r="H2046" s="107"/>
      <c r="I2046" s="107"/>
      <c r="J2046" s="107"/>
    </row>
    <row r="2047" spans="8:10" x14ac:dyDescent="0.2">
      <c r="H2047" s="107"/>
      <c r="I2047" s="107"/>
      <c r="J2047" s="107"/>
    </row>
    <row r="2048" spans="8:10" x14ac:dyDescent="0.2">
      <c r="H2048" s="107"/>
      <c r="I2048" s="107"/>
      <c r="J2048" s="107"/>
    </row>
    <row r="2049" spans="8:10" x14ac:dyDescent="0.2">
      <c r="H2049" s="107"/>
      <c r="I2049" s="107"/>
      <c r="J2049" s="107"/>
    </row>
    <row r="2050" spans="8:10" x14ac:dyDescent="0.2">
      <c r="H2050" s="107"/>
      <c r="I2050" s="107"/>
      <c r="J2050" s="107"/>
    </row>
    <row r="2051" spans="8:10" x14ac:dyDescent="0.2">
      <c r="H2051" s="107"/>
      <c r="I2051" s="107"/>
      <c r="J2051" s="107"/>
    </row>
    <row r="2052" spans="8:10" x14ac:dyDescent="0.2">
      <c r="H2052" s="107"/>
      <c r="I2052" s="107"/>
      <c r="J2052" s="107"/>
    </row>
    <row r="2053" spans="8:10" x14ac:dyDescent="0.2">
      <c r="H2053" s="107"/>
      <c r="I2053" s="107"/>
      <c r="J2053" s="107"/>
    </row>
    <row r="2054" spans="8:10" x14ac:dyDescent="0.2">
      <c r="H2054" s="107"/>
      <c r="I2054" s="107"/>
      <c r="J2054" s="107"/>
    </row>
    <row r="2055" spans="8:10" x14ac:dyDescent="0.2">
      <c r="H2055" s="107"/>
      <c r="I2055" s="107"/>
      <c r="J2055" s="107"/>
    </row>
    <row r="2056" spans="8:10" x14ac:dyDescent="0.2">
      <c r="H2056" s="107"/>
      <c r="I2056" s="107"/>
      <c r="J2056" s="107"/>
    </row>
    <row r="2057" spans="8:10" x14ac:dyDescent="0.2">
      <c r="H2057" s="107"/>
      <c r="I2057" s="107"/>
      <c r="J2057" s="107"/>
    </row>
    <row r="2058" spans="8:10" x14ac:dyDescent="0.2">
      <c r="H2058" s="107"/>
      <c r="I2058" s="107"/>
      <c r="J2058" s="107"/>
    </row>
    <row r="2059" spans="8:10" x14ac:dyDescent="0.2">
      <c r="H2059" s="107"/>
      <c r="I2059" s="107"/>
      <c r="J2059" s="107"/>
    </row>
    <row r="2060" spans="8:10" x14ac:dyDescent="0.2">
      <c r="H2060" s="107"/>
      <c r="I2060" s="107"/>
      <c r="J2060" s="107"/>
    </row>
    <row r="2061" spans="8:10" x14ac:dyDescent="0.2">
      <c r="H2061" s="107"/>
      <c r="I2061" s="107"/>
      <c r="J2061" s="107"/>
    </row>
    <row r="2062" spans="8:10" x14ac:dyDescent="0.2">
      <c r="H2062" s="107"/>
      <c r="I2062" s="107"/>
      <c r="J2062" s="107"/>
    </row>
    <row r="2063" spans="8:10" x14ac:dyDescent="0.2">
      <c r="H2063" s="107"/>
      <c r="I2063" s="107"/>
      <c r="J2063" s="107"/>
    </row>
    <row r="2064" spans="8:10" x14ac:dyDescent="0.2">
      <c r="H2064" s="107"/>
      <c r="I2064" s="107"/>
      <c r="J2064" s="107"/>
    </row>
    <row r="2065" spans="8:10" x14ac:dyDescent="0.2">
      <c r="H2065" s="107"/>
      <c r="I2065" s="107"/>
      <c r="J2065" s="107"/>
    </row>
    <row r="2066" spans="8:10" x14ac:dyDescent="0.2">
      <c r="H2066" s="107"/>
      <c r="I2066" s="107"/>
      <c r="J2066" s="107"/>
    </row>
    <row r="2067" spans="8:10" x14ac:dyDescent="0.2">
      <c r="H2067" s="107"/>
      <c r="I2067" s="107"/>
      <c r="J2067" s="107"/>
    </row>
    <row r="2068" spans="8:10" x14ac:dyDescent="0.2">
      <c r="H2068" s="107"/>
      <c r="I2068" s="107"/>
      <c r="J2068" s="107"/>
    </row>
    <row r="2069" spans="8:10" x14ac:dyDescent="0.2">
      <c r="H2069" s="107"/>
      <c r="I2069" s="107"/>
      <c r="J2069" s="107"/>
    </row>
    <row r="2070" spans="8:10" x14ac:dyDescent="0.2">
      <c r="H2070" s="107"/>
      <c r="I2070" s="107"/>
      <c r="J2070" s="107"/>
    </row>
    <row r="2071" spans="8:10" x14ac:dyDescent="0.2">
      <c r="H2071" s="107"/>
      <c r="I2071" s="107"/>
      <c r="J2071" s="107"/>
    </row>
    <row r="2072" spans="8:10" x14ac:dyDescent="0.2">
      <c r="H2072" s="107"/>
      <c r="I2072" s="107"/>
      <c r="J2072" s="107"/>
    </row>
    <row r="2073" spans="8:10" x14ac:dyDescent="0.2">
      <c r="H2073" s="107"/>
      <c r="I2073" s="107"/>
      <c r="J2073" s="107"/>
    </row>
    <row r="2074" spans="8:10" x14ac:dyDescent="0.2">
      <c r="H2074" s="107"/>
      <c r="I2074" s="107"/>
      <c r="J2074" s="107"/>
    </row>
    <row r="2075" spans="8:10" x14ac:dyDescent="0.2">
      <c r="H2075" s="107"/>
      <c r="I2075" s="107"/>
      <c r="J2075" s="107"/>
    </row>
    <row r="2076" spans="8:10" x14ac:dyDescent="0.2">
      <c r="H2076" s="107"/>
      <c r="I2076" s="107"/>
      <c r="J2076" s="107"/>
    </row>
    <row r="2077" spans="8:10" x14ac:dyDescent="0.2">
      <c r="H2077" s="107"/>
      <c r="I2077" s="107"/>
      <c r="J2077" s="107"/>
    </row>
    <row r="2078" spans="8:10" x14ac:dyDescent="0.2">
      <c r="H2078" s="107"/>
      <c r="I2078" s="107"/>
      <c r="J2078" s="107"/>
    </row>
    <row r="2079" spans="8:10" x14ac:dyDescent="0.2">
      <c r="H2079" s="107"/>
      <c r="I2079" s="107"/>
      <c r="J2079" s="107"/>
    </row>
    <row r="2080" spans="8:10" x14ac:dyDescent="0.2">
      <c r="H2080" s="107"/>
      <c r="I2080" s="107"/>
      <c r="J2080" s="107"/>
    </row>
    <row r="2081" spans="8:10" x14ac:dyDescent="0.2">
      <c r="H2081" s="107"/>
      <c r="I2081" s="107"/>
      <c r="J2081" s="107"/>
    </row>
    <row r="2082" spans="8:10" x14ac:dyDescent="0.2">
      <c r="H2082" s="107"/>
      <c r="I2082" s="107"/>
      <c r="J2082" s="107"/>
    </row>
    <row r="2083" spans="8:10" x14ac:dyDescent="0.2">
      <c r="H2083" s="107"/>
      <c r="I2083" s="107"/>
      <c r="J2083" s="107"/>
    </row>
    <row r="2084" spans="8:10" x14ac:dyDescent="0.2">
      <c r="H2084" s="107"/>
      <c r="I2084" s="107"/>
      <c r="J2084" s="107"/>
    </row>
    <row r="2085" spans="8:10" x14ac:dyDescent="0.2">
      <c r="H2085" s="107"/>
      <c r="I2085" s="107"/>
      <c r="J2085" s="107"/>
    </row>
    <row r="2086" spans="8:10" x14ac:dyDescent="0.2">
      <c r="H2086" s="107"/>
      <c r="I2086" s="107"/>
      <c r="J2086" s="107"/>
    </row>
    <row r="2087" spans="8:10" x14ac:dyDescent="0.2">
      <c r="H2087" s="107"/>
      <c r="I2087" s="107"/>
      <c r="J2087" s="107"/>
    </row>
    <row r="2088" spans="8:10" x14ac:dyDescent="0.2">
      <c r="H2088" s="107"/>
      <c r="I2088" s="107"/>
      <c r="J2088" s="107"/>
    </row>
    <row r="2089" spans="8:10" x14ac:dyDescent="0.2">
      <c r="H2089" s="107"/>
      <c r="I2089" s="107"/>
      <c r="J2089" s="107"/>
    </row>
    <row r="2090" spans="8:10" x14ac:dyDescent="0.2">
      <c r="H2090" s="107"/>
      <c r="I2090" s="107"/>
      <c r="J2090" s="107"/>
    </row>
    <row r="2091" spans="8:10" x14ac:dyDescent="0.2">
      <c r="H2091" s="107"/>
      <c r="I2091" s="107"/>
      <c r="J2091" s="107"/>
    </row>
    <row r="2092" spans="8:10" x14ac:dyDescent="0.2">
      <c r="H2092" s="107"/>
      <c r="I2092" s="107"/>
      <c r="J2092" s="107"/>
    </row>
    <row r="2093" spans="8:10" x14ac:dyDescent="0.2">
      <c r="H2093" s="107"/>
      <c r="I2093" s="107"/>
      <c r="J2093" s="107"/>
    </row>
    <row r="2094" spans="8:10" x14ac:dyDescent="0.2">
      <c r="H2094" s="107"/>
      <c r="I2094" s="107"/>
      <c r="J2094" s="107"/>
    </row>
    <row r="2095" spans="8:10" x14ac:dyDescent="0.2">
      <c r="H2095" s="107"/>
      <c r="I2095" s="107"/>
      <c r="J2095" s="107"/>
    </row>
    <row r="2096" spans="8:10" x14ac:dyDescent="0.2">
      <c r="H2096" s="107"/>
      <c r="I2096" s="107"/>
      <c r="J2096" s="107"/>
    </row>
    <row r="2097" spans="8:10" x14ac:dyDescent="0.2">
      <c r="H2097" s="107"/>
      <c r="I2097" s="107"/>
      <c r="J2097" s="107"/>
    </row>
    <row r="2098" spans="8:10" x14ac:dyDescent="0.2">
      <c r="H2098" s="107"/>
      <c r="I2098" s="107"/>
      <c r="J2098" s="107"/>
    </row>
    <row r="2099" spans="8:10" x14ac:dyDescent="0.2">
      <c r="H2099" s="107"/>
      <c r="I2099" s="107"/>
      <c r="J2099" s="107"/>
    </row>
    <row r="2100" spans="8:10" x14ac:dyDescent="0.2">
      <c r="H2100" s="107"/>
      <c r="I2100" s="107"/>
      <c r="J2100" s="107"/>
    </row>
    <row r="2101" spans="8:10" x14ac:dyDescent="0.2">
      <c r="H2101" s="107"/>
      <c r="I2101" s="107"/>
      <c r="J2101" s="107"/>
    </row>
    <row r="2102" spans="8:10" x14ac:dyDescent="0.2">
      <c r="H2102" s="107"/>
      <c r="I2102" s="107"/>
      <c r="J2102" s="107"/>
    </row>
    <row r="2103" spans="8:10" x14ac:dyDescent="0.2">
      <c r="H2103" s="107"/>
      <c r="I2103" s="107"/>
      <c r="J2103" s="107"/>
    </row>
    <row r="2104" spans="8:10" x14ac:dyDescent="0.2">
      <c r="H2104" s="107"/>
      <c r="I2104" s="107"/>
      <c r="J2104" s="107"/>
    </row>
    <row r="2105" spans="8:10" x14ac:dyDescent="0.2">
      <c r="H2105" s="107"/>
      <c r="I2105" s="107"/>
      <c r="J2105" s="107"/>
    </row>
    <row r="2106" spans="8:10" x14ac:dyDescent="0.2">
      <c r="H2106" s="107"/>
      <c r="I2106" s="107"/>
      <c r="J2106" s="107"/>
    </row>
    <row r="2107" spans="8:10" x14ac:dyDescent="0.2">
      <c r="H2107" s="107"/>
      <c r="I2107" s="107"/>
      <c r="J2107" s="107"/>
    </row>
    <row r="2108" spans="8:10" x14ac:dyDescent="0.2">
      <c r="H2108" s="107"/>
      <c r="I2108" s="107"/>
      <c r="J2108" s="107"/>
    </row>
    <row r="2109" spans="8:10" x14ac:dyDescent="0.2">
      <c r="H2109" s="107"/>
      <c r="I2109" s="107"/>
      <c r="J2109" s="107"/>
    </row>
    <row r="2110" spans="8:10" x14ac:dyDescent="0.2">
      <c r="H2110" s="107"/>
      <c r="I2110" s="107"/>
      <c r="J2110" s="107"/>
    </row>
    <row r="2111" spans="8:10" x14ac:dyDescent="0.2">
      <c r="H2111" s="107"/>
      <c r="I2111" s="107"/>
      <c r="J2111" s="107"/>
    </row>
    <row r="2112" spans="8:10" x14ac:dyDescent="0.2">
      <c r="H2112" s="107"/>
      <c r="I2112" s="107"/>
      <c r="J2112" s="107"/>
    </row>
    <row r="2113" spans="8:10" x14ac:dyDescent="0.2">
      <c r="H2113" s="107"/>
      <c r="I2113" s="107"/>
      <c r="J2113" s="107"/>
    </row>
    <row r="2114" spans="8:10" x14ac:dyDescent="0.2">
      <c r="H2114" s="107"/>
      <c r="I2114" s="107"/>
      <c r="J2114" s="107"/>
    </row>
    <row r="2115" spans="8:10" x14ac:dyDescent="0.2">
      <c r="H2115" s="107"/>
      <c r="I2115" s="107"/>
      <c r="J2115" s="107"/>
    </row>
    <row r="2116" spans="8:10" x14ac:dyDescent="0.2">
      <c r="H2116" s="107"/>
      <c r="I2116" s="107"/>
      <c r="J2116" s="107"/>
    </row>
    <row r="2117" spans="8:10" x14ac:dyDescent="0.2">
      <c r="H2117" s="107"/>
      <c r="I2117" s="107"/>
      <c r="J2117" s="107"/>
    </row>
    <row r="2118" spans="8:10" x14ac:dyDescent="0.2">
      <c r="H2118" s="107"/>
      <c r="I2118" s="107"/>
      <c r="J2118" s="107"/>
    </row>
    <row r="2119" spans="8:10" x14ac:dyDescent="0.2">
      <c r="H2119" s="107"/>
      <c r="I2119" s="107"/>
      <c r="J2119" s="107"/>
    </row>
    <row r="2120" spans="8:10" x14ac:dyDescent="0.2">
      <c r="H2120" s="107"/>
      <c r="I2120" s="107"/>
      <c r="J2120" s="107"/>
    </row>
    <row r="2121" spans="8:10" x14ac:dyDescent="0.2">
      <c r="H2121" s="107"/>
      <c r="I2121" s="107"/>
      <c r="J2121" s="107"/>
    </row>
    <row r="2122" spans="8:10" x14ac:dyDescent="0.2">
      <c r="H2122" s="107"/>
      <c r="I2122" s="107"/>
      <c r="J2122" s="107"/>
    </row>
    <row r="2123" spans="8:10" x14ac:dyDescent="0.2">
      <c r="H2123" s="107"/>
      <c r="I2123" s="107"/>
      <c r="J2123" s="107"/>
    </row>
    <row r="2124" spans="8:10" x14ac:dyDescent="0.2">
      <c r="H2124" s="107"/>
      <c r="I2124" s="107"/>
      <c r="J2124" s="107"/>
    </row>
    <row r="2125" spans="8:10" x14ac:dyDescent="0.2">
      <c r="H2125" s="107"/>
      <c r="I2125" s="107"/>
      <c r="J2125" s="107"/>
    </row>
    <row r="2126" spans="8:10" x14ac:dyDescent="0.2">
      <c r="H2126" s="107"/>
      <c r="I2126" s="107"/>
      <c r="J2126" s="107"/>
    </row>
    <row r="2127" spans="8:10" x14ac:dyDescent="0.2">
      <c r="H2127" s="107"/>
      <c r="I2127" s="107"/>
      <c r="J2127" s="107"/>
    </row>
    <row r="2128" spans="8:10" x14ac:dyDescent="0.2">
      <c r="H2128" s="107"/>
      <c r="I2128" s="107"/>
      <c r="J2128" s="107"/>
    </row>
    <row r="2129" spans="8:10" x14ac:dyDescent="0.2">
      <c r="H2129" s="107"/>
      <c r="I2129" s="107"/>
      <c r="J2129" s="107"/>
    </row>
    <row r="2130" spans="8:10" x14ac:dyDescent="0.2">
      <c r="H2130" s="107"/>
      <c r="I2130" s="107"/>
      <c r="J2130" s="107"/>
    </row>
    <row r="2131" spans="8:10" x14ac:dyDescent="0.2">
      <c r="H2131" s="107"/>
      <c r="I2131" s="107"/>
      <c r="J2131" s="107"/>
    </row>
    <row r="2132" spans="8:10" x14ac:dyDescent="0.2">
      <c r="H2132" s="107"/>
      <c r="I2132" s="107"/>
      <c r="J2132" s="107"/>
    </row>
    <row r="2133" spans="8:10" x14ac:dyDescent="0.2">
      <c r="H2133" s="107"/>
      <c r="I2133" s="107"/>
      <c r="J2133" s="107"/>
    </row>
    <row r="2134" spans="8:10" x14ac:dyDescent="0.2">
      <c r="H2134" s="107"/>
      <c r="I2134" s="107"/>
      <c r="J2134" s="107"/>
    </row>
    <row r="2135" spans="8:10" x14ac:dyDescent="0.2">
      <c r="H2135" s="107"/>
      <c r="I2135" s="107"/>
      <c r="J2135" s="107"/>
    </row>
    <row r="2136" spans="8:10" x14ac:dyDescent="0.2">
      <c r="H2136" s="107"/>
      <c r="I2136" s="107"/>
      <c r="J2136" s="107"/>
    </row>
    <row r="2137" spans="8:10" x14ac:dyDescent="0.2">
      <c r="H2137" s="107"/>
      <c r="I2137" s="107"/>
      <c r="J2137" s="107"/>
    </row>
    <row r="2138" spans="8:10" x14ac:dyDescent="0.2">
      <c r="H2138" s="107"/>
      <c r="I2138" s="107"/>
      <c r="J2138" s="107"/>
    </row>
    <row r="2139" spans="8:10" x14ac:dyDescent="0.2">
      <c r="H2139" s="107"/>
      <c r="I2139" s="107"/>
      <c r="J2139" s="107"/>
    </row>
    <row r="2140" spans="8:10" x14ac:dyDescent="0.2">
      <c r="H2140" s="107"/>
      <c r="I2140" s="107"/>
      <c r="J2140" s="107"/>
    </row>
    <row r="2141" spans="8:10" x14ac:dyDescent="0.2">
      <c r="H2141" s="107"/>
      <c r="I2141" s="107"/>
      <c r="J2141" s="107"/>
    </row>
    <row r="2142" spans="8:10" x14ac:dyDescent="0.2">
      <c r="H2142" s="107"/>
      <c r="I2142" s="107"/>
      <c r="J2142" s="107"/>
    </row>
    <row r="2143" spans="8:10" x14ac:dyDescent="0.2">
      <c r="H2143" s="107"/>
      <c r="I2143" s="107"/>
      <c r="J2143" s="107"/>
    </row>
    <row r="2144" spans="8:10" x14ac:dyDescent="0.2">
      <c r="H2144" s="107"/>
      <c r="I2144" s="107"/>
      <c r="J2144" s="107"/>
    </row>
    <row r="2145" spans="8:10" x14ac:dyDescent="0.2">
      <c r="H2145" s="107"/>
      <c r="I2145" s="107"/>
      <c r="J2145" s="107"/>
    </row>
    <row r="2146" spans="8:10" x14ac:dyDescent="0.2">
      <c r="H2146" s="107"/>
      <c r="I2146" s="107"/>
      <c r="J2146" s="107"/>
    </row>
    <row r="2147" spans="8:10" x14ac:dyDescent="0.2">
      <c r="H2147" s="107"/>
      <c r="I2147" s="107"/>
      <c r="J2147" s="107"/>
    </row>
    <row r="2148" spans="8:10" x14ac:dyDescent="0.2">
      <c r="H2148" s="107"/>
      <c r="I2148" s="107"/>
      <c r="J2148" s="107"/>
    </row>
    <row r="2149" spans="8:10" x14ac:dyDescent="0.2">
      <c r="H2149" s="107"/>
      <c r="I2149" s="107"/>
      <c r="J2149" s="107"/>
    </row>
    <row r="2150" spans="8:10" x14ac:dyDescent="0.2">
      <c r="H2150" s="107"/>
      <c r="I2150" s="107"/>
      <c r="J2150" s="107"/>
    </row>
    <row r="2151" spans="8:10" x14ac:dyDescent="0.2">
      <c r="H2151" s="107"/>
      <c r="I2151" s="107"/>
      <c r="J2151" s="107"/>
    </row>
    <row r="2152" spans="8:10" x14ac:dyDescent="0.2">
      <c r="H2152" s="107"/>
      <c r="I2152" s="107"/>
      <c r="J2152" s="107"/>
    </row>
    <row r="2153" spans="8:10" x14ac:dyDescent="0.2">
      <c r="H2153" s="107"/>
      <c r="I2153" s="107"/>
      <c r="J2153" s="107"/>
    </row>
    <row r="2154" spans="8:10" x14ac:dyDescent="0.2">
      <c r="H2154" s="107"/>
      <c r="I2154" s="107"/>
      <c r="J2154" s="107"/>
    </row>
    <row r="2155" spans="8:10" x14ac:dyDescent="0.2">
      <c r="H2155" s="107"/>
      <c r="I2155" s="107"/>
      <c r="J2155" s="107"/>
    </row>
    <row r="2156" spans="8:10" x14ac:dyDescent="0.2">
      <c r="H2156" s="107"/>
      <c r="I2156" s="107"/>
      <c r="J2156" s="107"/>
    </row>
    <row r="2157" spans="8:10" x14ac:dyDescent="0.2">
      <c r="H2157" s="107"/>
      <c r="I2157" s="107"/>
      <c r="J2157" s="107"/>
    </row>
    <row r="2158" spans="8:10" x14ac:dyDescent="0.2">
      <c r="H2158" s="107"/>
      <c r="I2158" s="107"/>
      <c r="J2158" s="107"/>
    </row>
    <row r="2159" spans="8:10" x14ac:dyDescent="0.2">
      <c r="H2159" s="107"/>
      <c r="I2159" s="107"/>
      <c r="J2159" s="107"/>
    </row>
    <row r="2160" spans="8:10" x14ac:dyDescent="0.2">
      <c r="H2160" s="107"/>
      <c r="I2160" s="107"/>
      <c r="J2160" s="107"/>
    </row>
    <row r="2161" spans="8:10" x14ac:dyDescent="0.2">
      <c r="H2161" s="107"/>
      <c r="I2161" s="107"/>
      <c r="J2161" s="107"/>
    </row>
    <row r="2162" spans="8:10" x14ac:dyDescent="0.2">
      <c r="H2162" s="107"/>
      <c r="I2162" s="107"/>
      <c r="J2162" s="107"/>
    </row>
    <row r="2163" spans="8:10" x14ac:dyDescent="0.2">
      <c r="H2163" s="107"/>
      <c r="I2163" s="107"/>
      <c r="J2163" s="107"/>
    </row>
    <row r="2164" spans="8:10" x14ac:dyDescent="0.2">
      <c r="H2164" s="107"/>
      <c r="I2164" s="107"/>
      <c r="J2164" s="107"/>
    </row>
    <row r="2165" spans="8:10" x14ac:dyDescent="0.2">
      <c r="H2165" s="107"/>
      <c r="I2165" s="107"/>
      <c r="J2165" s="107"/>
    </row>
    <row r="2166" spans="8:10" x14ac:dyDescent="0.2">
      <c r="H2166" s="107"/>
      <c r="I2166" s="107"/>
      <c r="J2166" s="107"/>
    </row>
    <row r="2167" spans="8:10" x14ac:dyDescent="0.2">
      <c r="H2167" s="107"/>
      <c r="I2167" s="107"/>
      <c r="J2167" s="107"/>
    </row>
    <row r="2168" spans="8:10" x14ac:dyDescent="0.2">
      <c r="H2168" s="107"/>
      <c r="I2168" s="107"/>
      <c r="J2168" s="107"/>
    </row>
    <row r="2169" spans="8:10" x14ac:dyDescent="0.2">
      <c r="H2169" s="107"/>
      <c r="I2169" s="107"/>
      <c r="J2169" s="107"/>
    </row>
    <row r="2170" spans="8:10" x14ac:dyDescent="0.2">
      <c r="H2170" s="107"/>
      <c r="I2170" s="107"/>
      <c r="J2170" s="107"/>
    </row>
    <row r="2171" spans="8:10" x14ac:dyDescent="0.2">
      <c r="H2171" s="107"/>
      <c r="I2171" s="107"/>
      <c r="J2171" s="107"/>
    </row>
    <row r="2172" spans="8:10" x14ac:dyDescent="0.2">
      <c r="H2172" s="107"/>
      <c r="I2172" s="107"/>
      <c r="J2172" s="107"/>
    </row>
    <row r="2173" spans="8:10" x14ac:dyDescent="0.2">
      <c r="H2173" s="107"/>
      <c r="I2173" s="107"/>
      <c r="J2173" s="107"/>
    </row>
    <row r="2174" spans="8:10" x14ac:dyDescent="0.2">
      <c r="H2174" s="107"/>
      <c r="I2174" s="107"/>
      <c r="J2174" s="107"/>
    </row>
    <row r="2175" spans="8:10" x14ac:dyDescent="0.2">
      <c r="H2175" s="107"/>
      <c r="I2175" s="107"/>
      <c r="J2175" s="107"/>
    </row>
    <row r="2176" spans="8:10" x14ac:dyDescent="0.2">
      <c r="H2176" s="107"/>
      <c r="I2176" s="107"/>
      <c r="J2176" s="107"/>
    </row>
    <row r="2177" spans="8:10" x14ac:dyDescent="0.2">
      <c r="H2177" s="107"/>
      <c r="I2177" s="107"/>
      <c r="J2177" s="107"/>
    </row>
    <row r="2178" spans="8:10" x14ac:dyDescent="0.2">
      <c r="H2178" s="107"/>
      <c r="I2178" s="107"/>
      <c r="J2178" s="107"/>
    </row>
    <row r="2179" spans="8:10" x14ac:dyDescent="0.2">
      <c r="H2179" s="107"/>
      <c r="I2179" s="107"/>
      <c r="J2179" s="107"/>
    </row>
    <row r="2180" spans="8:10" x14ac:dyDescent="0.2">
      <c r="H2180" s="107"/>
      <c r="I2180" s="107"/>
      <c r="J2180" s="107"/>
    </row>
    <row r="2181" spans="8:10" x14ac:dyDescent="0.2">
      <c r="H2181" s="107"/>
      <c r="I2181" s="107"/>
      <c r="J2181" s="107"/>
    </row>
    <row r="2182" spans="8:10" x14ac:dyDescent="0.2">
      <c r="H2182" s="107"/>
      <c r="I2182" s="107"/>
      <c r="J2182" s="107"/>
    </row>
    <row r="2183" spans="8:10" x14ac:dyDescent="0.2">
      <c r="H2183" s="107"/>
      <c r="I2183" s="107"/>
      <c r="J2183" s="107"/>
    </row>
    <row r="2184" spans="8:10" x14ac:dyDescent="0.2">
      <c r="H2184" s="107"/>
      <c r="I2184" s="107"/>
      <c r="J2184" s="107"/>
    </row>
    <row r="2185" spans="8:10" x14ac:dyDescent="0.2">
      <c r="H2185" s="107"/>
      <c r="I2185" s="107"/>
      <c r="J2185" s="107"/>
    </row>
    <row r="2186" spans="8:10" x14ac:dyDescent="0.2">
      <c r="H2186" s="107"/>
      <c r="I2186" s="107"/>
      <c r="J2186" s="107"/>
    </row>
    <row r="2187" spans="8:10" x14ac:dyDescent="0.2">
      <c r="H2187" s="107"/>
      <c r="I2187" s="107"/>
      <c r="J2187" s="107"/>
    </row>
    <row r="2188" spans="8:10" x14ac:dyDescent="0.2">
      <c r="H2188" s="107"/>
      <c r="I2188" s="107"/>
      <c r="J2188" s="107"/>
    </row>
    <row r="2189" spans="8:10" x14ac:dyDescent="0.2">
      <c r="H2189" s="107"/>
      <c r="I2189" s="107"/>
      <c r="J2189" s="107"/>
    </row>
    <row r="2190" spans="8:10" x14ac:dyDescent="0.2">
      <c r="H2190" s="107"/>
      <c r="I2190" s="107"/>
      <c r="J2190" s="107"/>
    </row>
    <row r="2191" spans="8:10" x14ac:dyDescent="0.2">
      <c r="H2191" s="107"/>
      <c r="I2191" s="107"/>
      <c r="J2191" s="107"/>
    </row>
    <row r="2192" spans="8:10" x14ac:dyDescent="0.2">
      <c r="H2192" s="107"/>
      <c r="I2192" s="107"/>
      <c r="J2192" s="107"/>
    </row>
    <row r="2193" spans="8:10" x14ac:dyDescent="0.2">
      <c r="H2193" s="107"/>
      <c r="I2193" s="107"/>
      <c r="J2193" s="107"/>
    </row>
    <row r="2194" spans="8:10" x14ac:dyDescent="0.2">
      <c r="H2194" s="107"/>
      <c r="I2194" s="107"/>
      <c r="J2194" s="107"/>
    </row>
    <row r="2195" spans="8:10" x14ac:dyDescent="0.2">
      <c r="H2195" s="107"/>
      <c r="I2195" s="107"/>
      <c r="J2195" s="107"/>
    </row>
    <row r="2196" spans="8:10" x14ac:dyDescent="0.2">
      <c r="H2196" s="107"/>
      <c r="I2196" s="107"/>
      <c r="J2196" s="107"/>
    </row>
    <row r="2197" spans="8:10" x14ac:dyDescent="0.2">
      <c r="H2197" s="107"/>
      <c r="I2197" s="107"/>
      <c r="J2197" s="107"/>
    </row>
    <row r="2198" spans="8:10" x14ac:dyDescent="0.2">
      <c r="H2198" s="107"/>
      <c r="I2198" s="107"/>
      <c r="J2198" s="107"/>
    </row>
    <row r="2199" spans="8:10" x14ac:dyDescent="0.2">
      <c r="H2199" s="107"/>
      <c r="I2199" s="107"/>
      <c r="J2199" s="107"/>
    </row>
    <row r="2200" spans="8:10" x14ac:dyDescent="0.2">
      <c r="H2200" s="107"/>
      <c r="I2200" s="107"/>
      <c r="J2200" s="107"/>
    </row>
    <row r="2201" spans="8:10" x14ac:dyDescent="0.2">
      <c r="H2201" s="107"/>
      <c r="I2201" s="107"/>
      <c r="J2201" s="107"/>
    </row>
    <row r="2202" spans="8:10" x14ac:dyDescent="0.2">
      <c r="H2202" s="107"/>
      <c r="I2202" s="107"/>
      <c r="J2202" s="107"/>
    </row>
    <row r="2203" spans="8:10" x14ac:dyDescent="0.2">
      <c r="H2203" s="107"/>
      <c r="I2203" s="107"/>
      <c r="J2203" s="107"/>
    </row>
    <row r="2204" spans="8:10" x14ac:dyDescent="0.2">
      <c r="H2204" s="107"/>
      <c r="I2204" s="107"/>
      <c r="J2204" s="107"/>
    </row>
    <row r="2205" spans="8:10" x14ac:dyDescent="0.2">
      <c r="H2205" s="107"/>
      <c r="I2205" s="107"/>
      <c r="J2205" s="107"/>
    </row>
    <row r="2206" spans="8:10" x14ac:dyDescent="0.2">
      <c r="H2206" s="107"/>
      <c r="I2206" s="107"/>
      <c r="J2206" s="107"/>
    </row>
    <row r="2207" spans="8:10" x14ac:dyDescent="0.2">
      <c r="H2207" s="107"/>
      <c r="I2207" s="107"/>
      <c r="J2207" s="107"/>
    </row>
    <row r="2208" spans="8:10" x14ac:dyDescent="0.2">
      <c r="H2208" s="107"/>
      <c r="I2208" s="107"/>
      <c r="J2208" s="107"/>
    </row>
    <row r="2209" spans="8:10" x14ac:dyDescent="0.2">
      <c r="H2209" s="107"/>
      <c r="I2209" s="107"/>
      <c r="J2209" s="107"/>
    </row>
    <row r="2210" spans="8:10" x14ac:dyDescent="0.2">
      <c r="H2210" s="107"/>
      <c r="I2210" s="107"/>
      <c r="J2210" s="107"/>
    </row>
    <row r="2211" spans="8:10" x14ac:dyDescent="0.2">
      <c r="H2211" s="107"/>
      <c r="I2211" s="107"/>
      <c r="J2211" s="107"/>
    </row>
    <row r="2212" spans="8:10" x14ac:dyDescent="0.2">
      <c r="H2212" s="107"/>
      <c r="I2212" s="107"/>
      <c r="J2212" s="107"/>
    </row>
  </sheetData>
  <sheetProtection sheet="1" objects="1" scenarios="1" formatColumns="0" formatRows="0" insertRows="0" deleteRows="0" selectLockedCells="1"/>
  <protectedRanges>
    <protectedRange sqref="E9 H9 J9 J14:J28 C14:H28" name="Editable"/>
  </protectedRanges>
  <dataConsolidate/>
  <mergeCells count="38">
    <mergeCell ref="C12:J12"/>
    <mergeCell ref="C13:E13"/>
    <mergeCell ref="F13:G13"/>
    <mergeCell ref="F14:G14"/>
    <mergeCell ref="F15:G15"/>
    <mergeCell ref="C15:E15"/>
    <mergeCell ref="C14:E14"/>
    <mergeCell ref="C6:J6"/>
    <mergeCell ref="C7:J7"/>
    <mergeCell ref="C8:J8"/>
    <mergeCell ref="C9:D9"/>
    <mergeCell ref="F9:G9"/>
    <mergeCell ref="C28:E28"/>
    <mergeCell ref="F28:G28"/>
    <mergeCell ref="C27:E27"/>
    <mergeCell ref="F27:G27"/>
    <mergeCell ref="C19:E19"/>
    <mergeCell ref="F19:G19"/>
    <mergeCell ref="C20:E20"/>
    <mergeCell ref="F20:G20"/>
    <mergeCell ref="C22:E22"/>
    <mergeCell ref="C25:E25"/>
    <mergeCell ref="F25:G25"/>
    <mergeCell ref="C26:E26"/>
    <mergeCell ref="F26:G26"/>
    <mergeCell ref="F16:G16"/>
    <mergeCell ref="C18:E18"/>
    <mergeCell ref="C17:E17"/>
    <mergeCell ref="C16:E16"/>
    <mergeCell ref="F17:G17"/>
    <mergeCell ref="F18:G18"/>
    <mergeCell ref="C21:E21"/>
    <mergeCell ref="F21:G21"/>
    <mergeCell ref="C24:E24"/>
    <mergeCell ref="F24:G24"/>
    <mergeCell ref="F22:G22"/>
    <mergeCell ref="C23:E23"/>
    <mergeCell ref="F23:G23"/>
  </mergeCells>
  <pageMargins left="0.19685039370078741" right="0.19685039370078741" top="0.43635416666666665" bottom="0.59055118110236227" header="0.27559055118110237" footer="0.51181102362204722"/>
  <pageSetup paperSize="9" scale="16" fitToHeight="9" orientation="landscape" verticalDpi="1200" r:id="rId1"/>
  <headerFooter alignWithMargins="0">
    <oddHeader>&amp;R&amp;P</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91"/>
  <sheetViews>
    <sheetView topLeftCell="D1" zoomScale="110" zoomScaleNormal="110" workbookViewId="0">
      <selection activeCell="J1" sqref="J1"/>
    </sheetView>
  </sheetViews>
  <sheetFormatPr defaultColWidth="9.140625" defaultRowHeight="11.25" x14ac:dyDescent="0.2"/>
  <cols>
    <col min="1" max="1" width="7.140625" style="40" bestFit="1" customWidth="1"/>
    <col min="2" max="2" width="12.42578125" style="40" bestFit="1" customWidth="1"/>
    <col min="3" max="3" width="24.42578125" style="40" bestFit="1" customWidth="1"/>
    <col min="4" max="4" width="18.7109375" style="40" bestFit="1" customWidth="1"/>
    <col min="5" max="5" width="41.140625" style="40" customWidth="1"/>
    <col min="6" max="6" width="46.5703125" style="40" bestFit="1" customWidth="1"/>
    <col min="7" max="7" width="62.140625" style="40" bestFit="1" customWidth="1"/>
    <col min="8" max="8" width="13.140625" style="40" customWidth="1"/>
    <col min="9" max="9" width="13.5703125" style="40" bestFit="1" customWidth="1"/>
    <col min="10" max="16384" width="9.140625" style="40"/>
  </cols>
  <sheetData>
    <row r="1" spans="1:11" s="59" customFormat="1" x14ac:dyDescent="0.2">
      <c r="A1" s="59" t="s">
        <v>69</v>
      </c>
      <c r="B1" s="59" t="s">
        <v>70</v>
      </c>
      <c r="C1" s="59" t="s">
        <v>71</v>
      </c>
      <c r="D1" s="42" t="s">
        <v>72</v>
      </c>
      <c r="E1" s="239" t="s">
        <v>73</v>
      </c>
      <c r="F1" s="239"/>
      <c r="G1" s="239"/>
      <c r="H1" s="66" t="s">
        <v>74</v>
      </c>
      <c r="I1" s="66" t="s">
        <v>75</v>
      </c>
    </row>
    <row r="2" spans="1:11" x14ac:dyDescent="0.2">
      <c r="A2" s="40" t="s">
        <v>55</v>
      </c>
      <c r="B2" s="40" t="s">
        <v>55</v>
      </c>
      <c r="C2" s="40" t="s">
        <v>55</v>
      </c>
      <c r="D2" s="41" t="s">
        <v>55</v>
      </c>
      <c r="E2" s="66" t="s">
        <v>50</v>
      </c>
      <c r="F2" s="66" t="s">
        <v>76</v>
      </c>
      <c r="G2" s="66" t="s">
        <v>77</v>
      </c>
      <c r="H2" s="40" t="s">
        <v>55</v>
      </c>
      <c r="I2" s="40" t="s">
        <v>55</v>
      </c>
    </row>
    <row r="3" spans="1:11" x14ac:dyDescent="0.2">
      <c r="A3" s="40" t="s">
        <v>78</v>
      </c>
      <c r="B3" s="40" t="s">
        <v>79</v>
      </c>
      <c r="C3" s="40" t="s">
        <v>56</v>
      </c>
      <c r="D3" s="41" t="s">
        <v>49</v>
      </c>
      <c r="E3" s="97" t="s">
        <v>55</v>
      </c>
      <c r="F3" s="97" t="s">
        <v>55</v>
      </c>
      <c r="G3" s="97" t="s">
        <v>55</v>
      </c>
      <c r="H3" s="40" t="s">
        <v>50</v>
      </c>
      <c r="I3" s="40" t="s">
        <v>53</v>
      </c>
    </row>
    <row r="4" spans="1:11" x14ac:dyDescent="0.2">
      <c r="A4" s="40" t="s">
        <v>80</v>
      </c>
      <c r="B4" s="40" t="s">
        <v>81</v>
      </c>
      <c r="C4" s="40" t="s">
        <v>43</v>
      </c>
      <c r="D4" s="41" t="s">
        <v>57</v>
      </c>
      <c r="E4" s="41" t="s">
        <v>82</v>
      </c>
      <c r="F4" s="40" t="s">
        <v>83</v>
      </c>
      <c r="G4" s="40" t="s">
        <v>84</v>
      </c>
      <c r="H4" s="40" t="s">
        <v>76</v>
      </c>
      <c r="I4" s="40" t="s">
        <v>59</v>
      </c>
    </row>
    <row r="5" spans="1:11" x14ac:dyDescent="0.2">
      <c r="A5" s="40" t="s">
        <v>85</v>
      </c>
      <c r="C5" s="40" t="s">
        <v>86</v>
      </c>
      <c r="D5" s="41"/>
      <c r="E5" s="41" t="s">
        <v>87</v>
      </c>
      <c r="F5" s="40" t="s">
        <v>88</v>
      </c>
      <c r="G5" s="40" t="s">
        <v>89</v>
      </c>
      <c r="H5" s="40" t="s">
        <v>77</v>
      </c>
    </row>
    <row r="6" spans="1:11" x14ac:dyDescent="0.2">
      <c r="A6" s="40" t="s">
        <v>40</v>
      </c>
      <c r="C6" s="40" t="s">
        <v>90</v>
      </c>
      <c r="D6" s="41"/>
      <c r="E6" s="41" t="s">
        <v>91</v>
      </c>
      <c r="F6" s="40" t="s">
        <v>92</v>
      </c>
      <c r="G6" s="40" t="s">
        <v>93</v>
      </c>
      <c r="H6" s="41"/>
      <c r="I6" s="41"/>
    </row>
    <row r="7" spans="1:11" x14ac:dyDescent="0.2">
      <c r="A7" s="40" t="s">
        <v>94</v>
      </c>
      <c r="C7" s="40" t="s">
        <v>95</v>
      </c>
      <c r="D7" s="41"/>
      <c r="E7" s="41" t="s">
        <v>96</v>
      </c>
      <c r="F7" s="40" t="s">
        <v>97</v>
      </c>
      <c r="G7" s="40" t="s">
        <v>98</v>
      </c>
      <c r="K7" s="40" t="s">
        <v>99</v>
      </c>
    </row>
    <row r="8" spans="1:11" x14ac:dyDescent="0.2">
      <c r="A8" s="40" t="s">
        <v>100</v>
      </c>
      <c r="C8" s="40" t="s">
        <v>101</v>
      </c>
      <c r="D8" s="41"/>
      <c r="E8" s="41" t="s">
        <v>102</v>
      </c>
      <c r="F8" s="40" t="s">
        <v>103</v>
      </c>
      <c r="G8" s="41" t="s">
        <v>104</v>
      </c>
    </row>
    <row r="9" spans="1:11" x14ac:dyDescent="0.2">
      <c r="A9" s="40" t="s">
        <v>105</v>
      </c>
      <c r="C9" s="40" t="s">
        <v>106</v>
      </c>
      <c r="D9" s="41"/>
      <c r="E9" s="41" t="s">
        <v>107</v>
      </c>
      <c r="F9" s="40" t="s">
        <v>108</v>
      </c>
      <c r="G9" s="40" t="s">
        <v>109</v>
      </c>
    </row>
    <row r="10" spans="1:11" x14ac:dyDescent="0.2">
      <c r="A10" s="40" t="s">
        <v>110</v>
      </c>
      <c r="C10" s="40" t="s">
        <v>111</v>
      </c>
      <c r="D10" s="41"/>
      <c r="E10" s="41" t="s">
        <v>112</v>
      </c>
      <c r="F10" s="40" t="s">
        <v>113</v>
      </c>
      <c r="G10" s="40" t="s">
        <v>114</v>
      </c>
    </row>
    <row r="11" spans="1:11" x14ac:dyDescent="0.2">
      <c r="A11" s="40" t="s">
        <v>115</v>
      </c>
      <c r="D11" s="41"/>
      <c r="E11" s="41" t="s">
        <v>116</v>
      </c>
      <c r="F11" s="40" t="s">
        <v>117</v>
      </c>
      <c r="G11" s="40" t="s">
        <v>118</v>
      </c>
    </row>
    <row r="12" spans="1:11" ht="22.5" x14ac:dyDescent="0.2">
      <c r="A12" s="40" t="s">
        <v>119</v>
      </c>
      <c r="D12" s="41"/>
      <c r="E12" s="41" t="s">
        <v>120</v>
      </c>
      <c r="F12" s="40" t="s">
        <v>121</v>
      </c>
      <c r="G12" s="40" t="s">
        <v>122</v>
      </c>
    </row>
    <row r="13" spans="1:11" x14ac:dyDescent="0.2">
      <c r="A13" s="40" t="s">
        <v>123</v>
      </c>
      <c r="D13" s="41"/>
      <c r="E13" s="41" t="s">
        <v>124</v>
      </c>
      <c r="F13" s="40" t="s">
        <v>125</v>
      </c>
      <c r="G13" s="40" t="s">
        <v>126</v>
      </c>
    </row>
    <row r="14" spans="1:11" x14ac:dyDescent="0.2">
      <c r="A14" s="40" t="s">
        <v>127</v>
      </c>
      <c r="D14" s="41"/>
      <c r="E14" s="41" t="s">
        <v>128</v>
      </c>
      <c r="F14" s="40" t="s">
        <v>129</v>
      </c>
      <c r="G14" s="40" t="s">
        <v>130</v>
      </c>
    </row>
    <row r="15" spans="1:11" x14ac:dyDescent="0.2">
      <c r="A15" s="40" t="s">
        <v>131</v>
      </c>
      <c r="D15" s="41"/>
      <c r="E15" s="41" t="s">
        <v>58</v>
      </c>
      <c r="F15" s="40" t="s">
        <v>132</v>
      </c>
      <c r="G15" s="40" t="s">
        <v>133</v>
      </c>
    </row>
    <row r="16" spans="1:11" x14ac:dyDescent="0.2">
      <c r="A16" s="40" t="s">
        <v>134</v>
      </c>
      <c r="E16" s="41" t="s">
        <v>135</v>
      </c>
      <c r="F16" s="40" t="s">
        <v>136</v>
      </c>
      <c r="G16" s="40" t="s">
        <v>137</v>
      </c>
    </row>
    <row r="17" spans="1:7" x14ac:dyDescent="0.2">
      <c r="A17" s="40" t="s">
        <v>138</v>
      </c>
      <c r="E17" s="41" t="s">
        <v>139</v>
      </c>
      <c r="F17" s="40" t="s">
        <v>140</v>
      </c>
      <c r="G17" s="40" t="s">
        <v>141</v>
      </c>
    </row>
    <row r="18" spans="1:7" x14ac:dyDescent="0.2">
      <c r="A18" s="40" t="s">
        <v>142</v>
      </c>
      <c r="E18" s="41" t="s">
        <v>143</v>
      </c>
      <c r="F18" s="40" t="s">
        <v>144</v>
      </c>
      <c r="G18" s="40" t="s">
        <v>145</v>
      </c>
    </row>
    <row r="19" spans="1:7" x14ac:dyDescent="0.2">
      <c r="A19" s="40" t="s">
        <v>146</v>
      </c>
      <c r="E19" s="40" t="s">
        <v>147</v>
      </c>
      <c r="F19" s="40" t="s">
        <v>148</v>
      </c>
      <c r="G19" s="40" t="s">
        <v>149</v>
      </c>
    </row>
    <row r="20" spans="1:7" x14ac:dyDescent="0.2">
      <c r="A20" s="40" t="s">
        <v>150</v>
      </c>
      <c r="E20" s="40" t="s">
        <v>151</v>
      </c>
      <c r="F20" s="40" t="s">
        <v>152</v>
      </c>
      <c r="G20" s="40" t="s">
        <v>153</v>
      </c>
    </row>
    <row r="21" spans="1:7" x14ac:dyDescent="0.2">
      <c r="A21" s="40" t="s">
        <v>154</v>
      </c>
      <c r="E21" s="40" t="s">
        <v>155</v>
      </c>
      <c r="F21" s="40" t="s">
        <v>156</v>
      </c>
      <c r="G21" s="40" t="s">
        <v>157</v>
      </c>
    </row>
    <row r="22" spans="1:7" x14ac:dyDescent="0.2">
      <c r="E22" s="40" t="s">
        <v>158</v>
      </c>
      <c r="F22" s="40" t="s">
        <v>159</v>
      </c>
      <c r="G22" s="40" t="s">
        <v>160</v>
      </c>
    </row>
    <row r="23" spans="1:7" x14ac:dyDescent="0.2">
      <c r="E23" s="40" t="s">
        <v>161</v>
      </c>
      <c r="F23" s="40" t="s">
        <v>162</v>
      </c>
      <c r="G23" s="40" t="s">
        <v>163</v>
      </c>
    </row>
    <row r="24" spans="1:7" x14ac:dyDescent="0.2">
      <c r="E24" s="40" t="s">
        <v>60</v>
      </c>
      <c r="F24" s="40" t="s">
        <v>164</v>
      </c>
      <c r="G24" s="40" t="s">
        <v>165</v>
      </c>
    </row>
    <row r="25" spans="1:7" x14ac:dyDescent="0.2">
      <c r="E25" s="40" t="s">
        <v>166</v>
      </c>
      <c r="F25" s="40" t="s">
        <v>167</v>
      </c>
      <c r="G25" s="40" t="s">
        <v>168</v>
      </c>
    </row>
    <row r="26" spans="1:7" x14ac:dyDescent="0.2">
      <c r="E26" s="40" t="s">
        <v>169</v>
      </c>
      <c r="F26" s="40" t="s">
        <v>170</v>
      </c>
      <c r="G26" s="40" t="s">
        <v>171</v>
      </c>
    </row>
    <row r="27" spans="1:7" x14ac:dyDescent="0.2">
      <c r="E27" s="40" t="s">
        <v>172</v>
      </c>
      <c r="F27" s="40" t="s">
        <v>173</v>
      </c>
    </row>
    <row r="28" spans="1:7" x14ac:dyDescent="0.2">
      <c r="E28" s="40" t="s">
        <v>174</v>
      </c>
      <c r="F28" s="40" t="s">
        <v>175</v>
      </c>
    </row>
    <row r="29" spans="1:7" x14ac:dyDescent="0.2">
      <c r="E29" s="40" t="s">
        <v>176</v>
      </c>
      <c r="F29" s="40" t="s">
        <v>177</v>
      </c>
    </row>
    <row r="30" spans="1:7" x14ac:dyDescent="0.2">
      <c r="E30" s="40" t="s">
        <v>51</v>
      </c>
      <c r="F30" s="40" t="s">
        <v>178</v>
      </c>
    </row>
    <row r="31" spans="1:7" x14ac:dyDescent="0.2">
      <c r="E31" s="40" t="s">
        <v>179</v>
      </c>
      <c r="F31" s="40" t="s">
        <v>180</v>
      </c>
    </row>
    <row r="32" spans="1:7" x14ac:dyDescent="0.2">
      <c r="E32" s="40" t="s">
        <v>181</v>
      </c>
      <c r="F32" s="40" t="s">
        <v>182</v>
      </c>
    </row>
    <row r="33" spans="5:6" x14ac:dyDescent="0.2">
      <c r="E33" s="40" t="s">
        <v>183</v>
      </c>
      <c r="F33" s="40" t="s">
        <v>184</v>
      </c>
    </row>
    <row r="34" spans="5:6" x14ac:dyDescent="0.2">
      <c r="E34" s="40" t="s">
        <v>185</v>
      </c>
      <c r="F34" s="40" t="s">
        <v>186</v>
      </c>
    </row>
    <row r="35" spans="5:6" x14ac:dyDescent="0.2">
      <c r="E35" s="40" t="s">
        <v>187</v>
      </c>
      <c r="F35" s="40" t="s">
        <v>188</v>
      </c>
    </row>
    <row r="36" spans="5:6" x14ac:dyDescent="0.2">
      <c r="E36" s="40" t="s">
        <v>189</v>
      </c>
    </row>
    <row r="37" spans="5:6" x14ac:dyDescent="0.2">
      <c r="E37" s="40" t="s">
        <v>190</v>
      </c>
    </row>
    <row r="38" spans="5:6" x14ac:dyDescent="0.2">
      <c r="E38" s="40" t="s">
        <v>191</v>
      </c>
    </row>
    <row r="39" spans="5:6" x14ac:dyDescent="0.2">
      <c r="E39" s="40" t="s">
        <v>192</v>
      </c>
    </row>
    <row r="40" spans="5:6" x14ac:dyDescent="0.2">
      <c r="E40" s="40" t="s">
        <v>193</v>
      </c>
    </row>
    <row r="41" spans="5:6" x14ac:dyDescent="0.2">
      <c r="E41" s="40" t="s">
        <v>194</v>
      </c>
    </row>
    <row r="42" spans="5:6" x14ac:dyDescent="0.2">
      <c r="E42" s="40" t="s">
        <v>195</v>
      </c>
    </row>
    <row r="43" spans="5:6" x14ac:dyDescent="0.2">
      <c r="E43" s="40" t="s">
        <v>196</v>
      </c>
    </row>
    <row r="44" spans="5:6" x14ac:dyDescent="0.2">
      <c r="E44" s="40" t="s">
        <v>197</v>
      </c>
    </row>
    <row r="45" spans="5:6" x14ac:dyDescent="0.2">
      <c r="E45" s="40" t="s">
        <v>198</v>
      </c>
    </row>
    <row r="46" spans="5:6" x14ac:dyDescent="0.2">
      <c r="E46" s="40" t="s">
        <v>199</v>
      </c>
    </row>
    <row r="47" spans="5:6" x14ac:dyDescent="0.2">
      <c r="E47" s="40" t="s">
        <v>200</v>
      </c>
    </row>
    <row r="48" spans="5:6" x14ac:dyDescent="0.2">
      <c r="E48" s="40" t="s">
        <v>201</v>
      </c>
    </row>
    <row r="49" spans="5:5" x14ac:dyDescent="0.2">
      <c r="E49" s="40" t="s">
        <v>202</v>
      </c>
    </row>
    <row r="50" spans="5:5" x14ac:dyDescent="0.2">
      <c r="E50" s="40" t="s">
        <v>203</v>
      </c>
    </row>
    <row r="51" spans="5:5" x14ac:dyDescent="0.2">
      <c r="E51" s="40" t="s">
        <v>204</v>
      </c>
    </row>
    <row r="52" spans="5:5" x14ac:dyDescent="0.2">
      <c r="E52" s="40" t="s">
        <v>205</v>
      </c>
    </row>
    <row r="86" spans="5:5" x14ac:dyDescent="0.2">
      <c r="E86" s="66"/>
    </row>
    <row r="91" spans="5:5" x14ac:dyDescent="0.2">
      <c r="E91" s="41"/>
    </row>
  </sheetData>
  <mergeCells count="1">
    <mergeCell ref="E1:G1"/>
  </mergeCells>
  <phoneticPr fontId="4" type="noConversion"/>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306BD-8EDD-4A0C-BBD8-E923E173B7D6}">
  <dimension ref="A1:U111"/>
  <sheetViews>
    <sheetView zoomScale="70" zoomScaleNormal="70" workbookViewId="0">
      <pane xSplit="1" ySplit="1" topLeftCell="E2" activePane="bottomRight" state="frozen"/>
      <selection pane="topRight" activeCell="B1" sqref="B1"/>
      <selection pane="bottomLeft" activeCell="A2" sqref="A2"/>
      <selection pane="bottomRight" activeCell="I11" sqref="I11"/>
    </sheetView>
  </sheetViews>
  <sheetFormatPr defaultColWidth="9.140625" defaultRowHeight="15" x14ac:dyDescent="0.25"/>
  <cols>
    <col min="1" max="1" width="9.140625" style="93" customWidth="1"/>
    <col min="2" max="2" width="25.85546875" style="74" bestFit="1" customWidth="1"/>
    <col min="3" max="3" width="30.7109375" style="74" bestFit="1" customWidth="1"/>
    <col min="4" max="4" width="22.42578125" style="74" bestFit="1" customWidth="1"/>
    <col min="5" max="5" width="30.7109375" style="83" customWidth="1"/>
    <col min="6" max="6" width="14.85546875" style="74" customWidth="1"/>
    <col min="7" max="7" width="13.85546875" style="74" bestFit="1" customWidth="1"/>
    <col min="8" max="10" width="30.7109375" style="83" customWidth="1"/>
    <col min="11" max="11" width="13" style="74" bestFit="1" customWidth="1"/>
    <col min="12" max="12" width="30.7109375" style="83" customWidth="1"/>
    <col min="13" max="13" width="24.5703125" style="74" bestFit="1" customWidth="1"/>
    <col min="14" max="14" width="10.140625" style="74" bestFit="1" customWidth="1"/>
    <col min="15" max="15" width="15.85546875" style="74" bestFit="1" customWidth="1"/>
    <col min="16" max="16" width="18" style="74" bestFit="1" customWidth="1"/>
    <col min="17" max="17" width="19.28515625" style="74" bestFit="1" customWidth="1"/>
    <col min="18" max="18" width="26.7109375" style="74" bestFit="1" customWidth="1"/>
    <col min="19" max="19" width="17.5703125" style="74" customWidth="1"/>
    <col min="20" max="20" width="54.5703125" style="74" bestFit="1" customWidth="1"/>
    <col min="21" max="21" width="53.85546875" style="74" bestFit="1" customWidth="1"/>
    <col min="22" max="16384" width="9.140625" style="74"/>
  </cols>
  <sheetData>
    <row r="1" spans="1:19" s="79" customFormat="1" ht="30" customHeight="1" x14ac:dyDescent="0.2">
      <c r="A1" s="92" t="s">
        <v>26</v>
      </c>
      <c r="B1" s="79" t="s">
        <v>206</v>
      </c>
      <c r="C1" s="79" t="s">
        <v>207</v>
      </c>
      <c r="D1" s="79" t="s">
        <v>208</v>
      </c>
      <c r="E1" s="80" t="s">
        <v>209</v>
      </c>
      <c r="F1" s="79" t="s">
        <v>210</v>
      </c>
      <c r="G1" s="79" t="s">
        <v>211</v>
      </c>
      <c r="H1" s="80" t="s">
        <v>212</v>
      </c>
      <c r="I1" s="80" t="s">
        <v>213</v>
      </c>
      <c r="J1" s="80" t="s">
        <v>214</v>
      </c>
      <c r="K1" s="79" t="s">
        <v>215</v>
      </c>
      <c r="L1" s="80" t="s">
        <v>216</v>
      </c>
      <c r="M1" s="79" t="s">
        <v>32</v>
      </c>
      <c r="N1" s="79" t="s">
        <v>33</v>
      </c>
      <c r="O1" s="79" t="s">
        <v>34</v>
      </c>
      <c r="P1" s="79" t="s">
        <v>35</v>
      </c>
      <c r="Q1" s="79" t="s">
        <v>217</v>
      </c>
      <c r="R1" s="79" t="s">
        <v>218</v>
      </c>
      <c r="S1" s="79" t="s">
        <v>38</v>
      </c>
    </row>
    <row r="2" spans="1:19" x14ac:dyDescent="0.25">
      <c r="A2" s="94" t="s">
        <v>219</v>
      </c>
      <c r="B2" s="73" t="s">
        <v>334</v>
      </c>
      <c r="C2" s="73" t="s">
        <v>334</v>
      </c>
      <c r="D2" s="75"/>
      <c r="E2" s="81"/>
      <c r="F2" s="75"/>
      <c r="G2" s="73" t="s">
        <v>334</v>
      </c>
      <c r="H2" s="81" t="s">
        <v>334</v>
      </c>
      <c r="I2" s="81"/>
      <c r="J2" s="81"/>
      <c r="K2" s="85"/>
      <c r="L2" s="81"/>
      <c r="M2" s="85"/>
      <c r="N2" s="85"/>
      <c r="Q2" s="86" t="s">
        <v>334</v>
      </c>
      <c r="R2" s="86" t="s">
        <v>218</v>
      </c>
      <c r="S2" s="86" t="s">
        <v>334</v>
      </c>
    </row>
    <row r="3" spans="1:19" x14ac:dyDescent="0.25">
      <c r="A3" s="94" t="s">
        <v>220</v>
      </c>
      <c r="B3" s="73" t="s">
        <v>334</v>
      </c>
      <c r="C3" s="73" t="s">
        <v>334</v>
      </c>
      <c r="D3" s="75"/>
      <c r="E3" s="81"/>
      <c r="F3" s="73" t="s">
        <v>334</v>
      </c>
      <c r="G3" s="73" t="s">
        <v>334</v>
      </c>
      <c r="H3" s="81" t="s">
        <v>334</v>
      </c>
      <c r="I3" s="81" t="s">
        <v>334</v>
      </c>
      <c r="J3" s="81" t="s">
        <v>334</v>
      </c>
      <c r="L3" s="81"/>
      <c r="Q3" s="86" t="s">
        <v>334</v>
      </c>
    </row>
    <row r="4" spans="1:19" x14ac:dyDescent="0.25">
      <c r="A4" s="94" t="s">
        <v>221</v>
      </c>
      <c r="B4" s="73" t="s">
        <v>334</v>
      </c>
      <c r="C4" s="73" t="s">
        <v>334</v>
      </c>
      <c r="D4" s="75"/>
      <c r="E4" s="81"/>
      <c r="F4" s="73" t="s">
        <v>334</v>
      </c>
      <c r="G4" s="73" t="s">
        <v>334</v>
      </c>
      <c r="H4" s="81" t="s">
        <v>334</v>
      </c>
      <c r="I4" s="81" t="s">
        <v>334</v>
      </c>
      <c r="J4" s="81" t="s">
        <v>334</v>
      </c>
      <c r="L4" s="81"/>
      <c r="M4" s="85"/>
      <c r="Q4" s="86" t="s">
        <v>334</v>
      </c>
    </row>
    <row r="5" spans="1:19" x14ac:dyDescent="0.25">
      <c r="A5" s="94" t="s">
        <v>222</v>
      </c>
      <c r="B5" s="73" t="s">
        <v>334</v>
      </c>
      <c r="C5" s="73" t="s">
        <v>334</v>
      </c>
      <c r="D5" s="75"/>
      <c r="E5" s="81"/>
      <c r="F5" s="75"/>
      <c r="G5" s="73" t="s">
        <v>334</v>
      </c>
      <c r="H5" s="81" t="s">
        <v>334</v>
      </c>
      <c r="I5" s="81"/>
      <c r="J5" s="81"/>
      <c r="L5" s="81"/>
      <c r="M5" s="85"/>
      <c r="Q5" s="86" t="s">
        <v>334</v>
      </c>
      <c r="R5" s="86" t="s">
        <v>218</v>
      </c>
      <c r="S5" s="86" t="s">
        <v>334</v>
      </c>
    </row>
    <row r="6" spans="1:19" x14ac:dyDescent="0.25">
      <c r="A6" s="94" t="s">
        <v>223</v>
      </c>
      <c r="B6" s="73" t="s">
        <v>334</v>
      </c>
      <c r="C6" s="73" t="s">
        <v>334</v>
      </c>
      <c r="D6" s="75"/>
      <c r="E6" s="81"/>
      <c r="F6" s="75"/>
      <c r="G6" s="73" t="s">
        <v>334</v>
      </c>
      <c r="H6" s="81" t="s">
        <v>334</v>
      </c>
      <c r="I6" s="81"/>
      <c r="J6" s="81"/>
      <c r="L6" s="81"/>
      <c r="M6" s="85"/>
      <c r="Q6" s="86" t="s">
        <v>334</v>
      </c>
      <c r="R6" s="86" t="s">
        <v>218</v>
      </c>
      <c r="S6" s="86" t="s">
        <v>334</v>
      </c>
    </row>
    <row r="7" spans="1:19" x14ac:dyDescent="0.25">
      <c r="A7" s="94" t="s">
        <v>224</v>
      </c>
      <c r="B7" s="73" t="s">
        <v>334</v>
      </c>
      <c r="C7" s="73" t="s">
        <v>334</v>
      </c>
      <c r="D7" s="75"/>
      <c r="E7" s="81"/>
      <c r="F7" s="75"/>
      <c r="G7" s="73" t="s">
        <v>334</v>
      </c>
      <c r="H7" s="81" t="s">
        <v>334</v>
      </c>
      <c r="I7" s="81"/>
      <c r="J7" s="81"/>
      <c r="L7" s="81"/>
      <c r="M7" s="85"/>
      <c r="Q7" s="86" t="s">
        <v>334</v>
      </c>
      <c r="R7" s="86" t="s">
        <v>218</v>
      </c>
      <c r="S7" s="86" t="s">
        <v>334</v>
      </c>
    </row>
    <row r="8" spans="1:19" x14ac:dyDescent="0.25">
      <c r="A8" s="94" t="s">
        <v>225</v>
      </c>
      <c r="B8" s="73" t="s">
        <v>334</v>
      </c>
      <c r="C8" s="73" t="s">
        <v>334</v>
      </c>
      <c r="D8" s="75"/>
      <c r="E8" s="81"/>
      <c r="F8" s="75"/>
      <c r="G8" s="73" t="s">
        <v>334</v>
      </c>
      <c r="H8" s="81" t="s">
        <v>334</v>
      </c>
      <c r="I8" s="81"/>
      <c r="J8" s="81"/>
      <c r="K8" s="85"/>
      <c r="L8" s="81"/>
      <c r="M8" s="85"/>
      <c r="Q8" s="86" t="s">
        <v>334</v>
      </c>
      <c r="R8" s="86" t="s">
        <v>218</v>
      </c>
      <c r="S8" s="86" t="s">
        <v>334</v>
      </c>
    </row>
    <row r="9" spans="1:19" x14ac:dyDescent="0.25">
      <c r="A9" s="94" t="s">
        <v>226</v>
      </c>
      <c r="B9" s="73" t="s">
        <v>334</v>
      </c>
      <c r="C9" s="73" t="s">
        <v>334</v>
      </c>
      <c r="D9" s="75"/>
      <c r="E9" s="81"/>
      <c r="F9" s="75"/>
      <c r="G9" s="73" t="s">
        <v>334</v>
      </c>
      <c r="H9" s="81" t="s">
        <v>334</v>
      </c>
      <c r="I9" s="81"/>
      <c r="J9" s="81"/>
      <c r="K9" s="85"/>
      <c r="L9" s="81"/>
      <c r="M9" s="85"/>
      <c r="Q9" s="86" t="s">
        <v>334</v>
      </c>
      <c r="R9" s="86" t="s">
        <v>218</v>
      </c>
      <c r="S9" s="86" t="s">
        <v>334</v>
      </c>
    </row>
    <row r="10" spans="1:19" x14ac:dyDescent="0.25">
      <c r="A10" s="94" t="s">
        <v>227</v>
      </c>
      <c r="B10" s="85"/>
      <c r="C10" s="85"/>
      <c r="D10" s="85"/>
      <c r="E10" s="81"/>
      <c r="F10" s="85"/>
      <c r="G10" s="85"/>
      <c r="H10" s="81"/>
      <c r="I10" s="81"/>
      <c r="J10" s="81"/>
      <c r="K10" s="85"/>
      <c r="L10" s="81"/>
      <c r="M10" s="85"/>
      <c r="Q10" s="86" t="s">
        <v>334</v>
      </c>
      <c r="R10" s="86" t="s">
        <v>228</v>
      </c>
      <c r="S10" s="86" t="s">
        <v>334</v>
      </c>
    </row>
    <row r="11" spans="1:19" x14ac:dyDescent="0.25">
      <c r="A11" s="94" t="s">
        <v>229</v>
      </c>
      <c r="B11" s="73" t="s">
        <v>334</v>
      </c>
      <c r="C11" s="73" t="s">
        <v>334</v>
      </c>
      <c r="D11" s="75"/>
      <c r="E11" s="81"/>
      <c r="F11" s="75"/>
      <c r="G11" s="73" t="s">
        <v>334</v>
      </c>
      <c r="H11" s="81" t="s">
        <v>334</v>
      </c>
      <c r="I11" s="81"/>
      <c r="J11" s="81"/>
      <c r="K11" s="85"/>
      <c r="L11" s="81"/>
      <c r="M11" s="85"/>
      <c r="Q11" s="86" t="s">
        <v>334</v>
      </c>
      <c r="R11" s="86" t="s">
        <v>218</v>
      </c>
      <c r="S11" s="86" t="s">
        <v>334</v>
      </c>
    </row>
    <row r="12" spans="1:19" x14ac:dyDescent="0.25">
      <c r="A12" s="94" t="s">
        <v>230</v>
      </c>
      <c r="B12" s="85"/>
      <c r="C12" s="85"/>
      <c r="D12" s="85"/>
      <c r="E12" s="81"/>
      <c r="F12" s="85"/>
      <c r="G12" s="85"/>
      <c r="H12" s="81"/>
      <c r="I12" s="81"/>
      <c r="J12" s="81"/>
      <c r="K12" s="85"/>
      <c r="L12" s="81"/>
      <c r="M12" s="85"/>
      <c r="Q12" s="86" t="s">
        <v>334</v>
      </c>
      <c r="R12" s="86" t="s">
        <v>228</v>
      </c>
      <c r="S12" s="86" t="s">
        <v>334</v>
      </c>
    </row>
    <row r="13" spans="1:19" x14ac:dyDescent="0.25">
      <c r="A13" s="94" t="s">
        <v>231</v>
      </c>
      <c r="B13" s="85"/>
      <c r="C13" s="85"/>
      <c r="D13" s="85"/>
      <c r="E13" s="81"/>
      <c r="F13" s="85"/>
      <c r="G13" s="85"/>
      <c r="H13" s="81"/>
      <c r="I13" s="81"/>
      <c r="J13" s="81"/>
      <c r="K13" s="85"/>
      <c r="L13" s="81"/>
      <c r="M13" s="85"/>
      <c r="Q13" s="86" t="s">
        <v>334</v>
      </c>
      <c r="R13" s="86" t="s">
        <v>228</v>
      </c>
      <c r="S13" s="86" t="s">
        <v>334</v>
      </c>
    </row>
    <row r="14" spans="1:19" x14ac:dyDescent="0.25">
      <c r="A14" s="94" t="s">
        <v>232</v>
      </c>
      <c r="B14" s="73" t="s">
        <v>334</v>
      </c>
      <c r="C14" s="73" t="s">
        <v>334</v>
      </c>
      <c r="D14" s="75"/>
      <c r="E14" s="81"/>
      <c r="F14" s="75"/>
      <c r="G14" s="73" t="s">
        <v>334</v>
      </c>
      <c r="H14" s="81" t="s">
        <v>334</v>
      </c>
      <c r="I14" s="81"/>
      <c r="J14" s="81"/>
      <c r="K14" s="85"/>
      <c r="L14" s="81"/>
      <c r="M14" s="85"/>
      <c r="N14" s="85"/>
      <c r="Q14" s="86" t="s">
        <v>334</v>
      </c>
      <c r="R14" s="86" t="s">
        <v>218</v>
      </c>
      <c r="S14" s="86" t="s">
        <v>334</v>
      </c>
    </row>
    <row r="15" spans="1:19" x14ac:dyDescent="0.25">
      <c r="A15" s="94" t="s">
        <v>233</v>
      </c>
      <c r="B15" s="73" t="s">
        <v>334</v>
      </c>
      <c r="C15" s="73" t="s">
        <v>334</v>
      </c>
      <c r="D15" s="75"/>
      <c r="E15" s="81"/>
      <c r="F15" s="75"/>
      <c r="G15" s="73" t="s">
        <v>334</v>
      </c>
      <c r="H15" s="81" t="s">
        <v>334</v>
      </c>
      <c r="I15" s="81"/>
      <c r="J15" s="81"/>
      <c r="K15" s="85"/>
      <c r="L15" s="81"/>
      <c r="M15" s="85"/>
      <c r="N15" s="85"/>
      <c r="Q15" s="86" t="s">
        <v>334</v>
      </c>
      <c r="R15" s="86" t="s">
        <v>218</v>
      </c>
      <c r="S15" s="86" t="s">
        <v>334</v>
      </c>
    </row>
    <row r="16" spans="1:19" x14ac:dyDescent="0.25">
      <c r="A16" s="94" t="s">
        <v>234</v>
      </c>
      <c r="B16" s="73" t="s">
        <v>334</v>
      </c>
      <c r="C16" s="73" t="s">
        <v>334</v>
      </c>
      <c r="D16" s="75"/>
      <c r="E16" s="81"/>
      <c r="F16" s="75"/>
      <c r="G16" s="73" t="s">
        <v>334</v>
      </c>
      <c r="H16" s="81" t="s">
        <v>334</v>
      </c>
      <c r="I16" s="81"/>
      <c r="J16" s="81"/>
      <c r="K16" s="85"/>
      <c r="L16" s="81"/>
      <c r="M16" s="85"/>
      <c r="N16" s="85"/>
      <c r="Q16" s="86" t="s">
        <v>334</v>
      </c>
      <c r="R16" s="86" t="s">
        <v>218</v>
      </c>
      <c r="S16" s="86" t="s">
        <v>334</v>
      </c>
    </row>
    <row r="17" spans="1:21" x14ac:dyDescent="0.25">
      <c r="A17" s="95" t="s">
        <v>235</v>
      </c>
      <c r="B17" s="73" t="s">
        <v>334</v>
      </c>
      <c r="C17" s="73" t="s">
        <v>334</v>
      </c>
      <c r="D17" s="73" t="s">
        <v>334</v>
      </c>
      <c r="E17" s="81" t="s">
        <v>334</v>
      </c>
      <c r="F17" s="73" t="s">
        <v>334</v>
      </c>
      <c r="G17" s="73" t="s">
        <v>334</v>
      </c>
      <c r="H17" s="81" t="s">
        <v>334</v>
      </c>
      <c r="I17" s="81" t="s">
        <v>334</v>
      </c>
      <c r="J17" s="81" t="s">
        <v>334</v>
      </c>
      <c r="K17" s="85"/>
      <c r="L17" s="81"/>
      <c r="M17" s="85"/>
      <c r="N17" s="85"/>
      <c r="O17" s="86" t="s">
        <v>334</v>
      </c>
      <c r="Q17" s="86" t="s">
        <v>334</v>
      </c>
    </row>
    <row r="18" spans="1:21" x14ac:dyDescent="0.25">
      <c r="A18" s="95" t="s">
        <v>236</v>
      </c>
      <c r="B18" s="73" t="s">
        <v>334</v>
      </c>
      <c r="C18" s="73" t="s">
        <v>334</v>
      </c>
      <c r="D18" s="73" t="s">
        <v>334</v>
      </c>
      <c r="E18" s="81" t="s">
        <v>334</v>
      </c>
      <c r="F18" s="73" t="s">
        <v>334</v>
      </c>
      <c r="G18" s="73" t="s">
        <v>334</v>
      </c>
      <c r="H18" s="81" t="s">
        <v>334</v>
      </c>
      <c r="I18" s="81" t="s">
        <v>334</v>
      </c>
      <c r="J18" s="81" t="s">
        <v>334</v>
      </c>
      <c r="K18" s="85"/>
      <c r="L18" s="81"/>
      <c r="M18" s="85"/>
      <c r="N18" s="85"/>
      <c r="Q18" s="86" t="s">
        <v>334</v>
      </c>
    </row>
    <row r="19" spans="1:21" x14ac:dyDescent="0.25">
      <c r="A19" s="95" t="s">
        <v>237</v>
      </c>
      <c r="B19" s="73" t="s">
        <v>334</v>
      </c>
      <c r="C19" s="73" t="s">
        <v>334</v>
      </c>
      <c r="D19" s="75"/>
      <c r="E19" s="81"/>
      <c r="F19" s="73" t="s">
        <v>334</v>
      </c>
      <c r="G19" s="73" t="s">
        <v>334</v>
      </c>
      <c r="H19" s="81" t="s">
        <v>334</v>
      </c>
      <c r="I19" s="81" t="s">
        <v>334</v>
      </c>
      <c r="J19" s="81" t="s">
        <v>334</v>
      </c>
      <c r="K19" s="85"/>
      <c r="L19" s="81"/>
      <c r="M19" s="85"/>
      <c r="N19" s="85"/>
      <c r="Q19" s="86" t="s">
        <v>334</v>
      </c>
    </row>
    <row r="20" spans="1:21" x14ac:dyDescent="0.25">
      <c r="A20" s="95" t="s">
        <v>238</v>
      </c>
      <c r="B20" s="73" t="s">
        <v>334</v>
      </c>
      <c r="C20" s="73" t="s">
        <v>334</v>
      </c>
      <c r="D20" s="73" t="s">
        <v>334</v>
      </c>
      <c r="E20" s="81" t="s">
        <v>334</v>
      </c>
      <c r="F20" s="73" t="s">
        <v>334</v>
      </c>
      <c r="G20" s="73" t="s">
        <v>334</v>
      </c>
      <c r="H20" s="81" t="s">
        <v>334</v>
      </c>
      <c r="I20" s="81" t="s">
        <v>334</v>
      </c>
      <c r="J20" s="81" t="s">
        <v>334</v>
      </c>
      <c r="K20" s="85"/>
      <c r="L20" s="81"/>
      <c r="M20" s="85"/>
      <c r="N20" s="85"/>
      <c r="O20" s="86" t="s">
        <v>334</v>
      </c>
      <c r="Q20" s="86" t="s">
        <v>334</v>
      </c>
    </row>
    <row r="21" spans="1:21" x14ac:dyDescent="0.25">
      <c r="A21" s="95" t="s">
        <v>239</v>
      </c>
      <c r="B21" s="76"/>
      <c r="C21" s="76"/>
      <c r="D21" s="77"/>
      <c r="E21" s="82"/>
      <c r="F21" s="73" t="s">
        <v>334</v>
      </c>
      <c r="G21" s="85"/>
      <c r="H21" s="82"/>
      <c r="I21" s="82"/>
      <c r="J21" s="82"/>
      <c r="K21" s="85"/>
      <c r="L21" s="82"/>
      <c r="M21" s="85"/>
      <c r="N21" s="85"/>
      <c r="P21" s="86" t="s">
        <v>334</v>
      </c>
      <c r="Q21" s="86" t="s">
        <v>334</v>
      </c>
    </row>
    <row r="22" spans="1:21" x14ac:dyDescent="0.25">
      <c r="A22" s="95" t="s">
        <v>240</v>
      </c>
      <c r="B22" s="73" t="s">
        <v>334</v>
      </c>
      <c r="C22" s="73" t="s">
        <v>334</v>
      </c>
      <c r="D22" s="75"/>
      <c r="E22" s="81"/>
      <c r="F22" s="75"/>
      <c r="G22" s="73" t="s">
        <v>334</v>
      </c>
      <c r="H22" s="81" t="s">
        <v>334</v>
      </c>
      <c r="I22" s="81"/>
      <c r="J22" s="81"/>
      <c r="K22" s="85"/>
      <c r="L22" s="81"/>
      <c r="M22" s="85"/>
      <c r="Q22" s="86" t="s">
        <v>334</v>
      </c>
      <c r="R22" s="86" t="s">
        <v>218</v>
      </c>
      <c r="S22" s="86" t="s">
        <v>334</v>
      </c>
    </row>
    <row r="23" spans="1:21" x14ac:dyDescent="0.25">
      <c r="A23" s="95" t="s">
        <v>241</v>
      </c>
      <c r="B23" s="73" t="s">
        <v>334</v>
      </c>
      <c r="C23" s="73" t="s">
        <v>334</v>
      </c>
      <c r="D23" s="73" t="s">
        <v>334</v>
      </c>
      <c r="E23" s="81" t="s">
        <v>334</v>
      </c>
      <c r="F23" s="73" t="s">
        <v>334</v>
      </c>
      <c r="G23" s="73" t="s">
        <v>334</v>
      </c>
      <c r="H23" s="81" t="s">
        <v>334</v>
      </c>
      <c r="I23" s="81" t="s">
        <v>334</v>
      </c>
      <c r="J23" s="81" t="s">
        <v>334</v>
      </c>
      <c r="K23" s="85"/>
      <c r="L23" s="81"/>
      <c r="M23" s="85"/>
      <c r="N23" s="85"/>
      <c r="O23" s="86" t="s">
        <v>334</v>
      </c>
      <c r="Q23" s="86" t="s">
        <v>334</v>
      </c>
    </row>
    <row r="24" spans="1:21" x14ac:dyDescent="0.25">
      <c r="A24" s="95" t="s">
        <v>242</v>
      </c>
      <c r="B24" s="73" t="s">
        <v>334</v>
      </c>
      <c r="C24" s="73" t="s">
        <v>334</v>
      </c>
      <c r="D24" s="75"/>
      <c r="E24" s="81"/>
      <c r="F24" s="75"/>
      <c r="G24" s="73" t="s">
        <v>334</v>
      </c>
      <c r="H24" s="81" t="s">
        <v>334</v>
      </c>
      <c r="I24" s="81"/>
      <c r="J24" s="81"/>
      <c r="K24" s="85"/>
      <c r="L24" s="81"/>
      <c r="M24" s="85"/>
      <c r="N24" s="85"/>
      <c r="Q24" s="86" t="s">
        <v>334</v>
      </c>
      <c r="R24" s="86" t="s">
        <v>218</v>
      </c>
      <c r="S24" s="86" t="s">
        <v>334</v>
      </c>
    </row>
    <row r="25" spans="1:21" x14ac:dyDescent="0.25">
      <c r="A25" s="96" t="s">
        <v>243</v>
      </c>
      <c r="B25" s="73" t="s">
        <v>334</v>
      </c>
      <c r="C25" s="75"/>
      <c r="D25" s="75"/>
      <c r="E25" s="81"/>
      <c r="F25" s="73" t="s">
        <v>334</v>
      </c>
      <c r="G25" s="73" t="s">
        <v>334</v>
      </c>
      <c r="H25" s="88"/>
      <c r="I25" s="81" t="s">
        <v>334</v>
      </c>
      <c r="J25" s="88"/>
      <c r="K25" s="85"/>
      <c r="L25" s="81"/>
      <c r="M25" s="85"/>
      <c r="N25" s="85"/>
      <c r="T25" s="91" t="s">
        <v>244</v>
      </c>
      <c r="U25" s="91" t="s">
        <v>245</v>
      </c>
    </row>
    <row r="26" spans="1:21" x14ac:dyDescent="0.25">
      <c r="A26" s="96" t="s">
        <v>246</v>
      </c>
      <c r="B26" s="73" t="s">
        <v>334</v>
      </c>
      <c r="C26" s="75"/>
      <c r="D26" s="75"/>
      <c r="E26" s="81"/>
      <c r="F26" s="73" t="s">
        <v>334</v>
      </c>
      <c r="G26" s="73" t="s">
        <v>334</v>
      </c>
      <c r="H26" s="88"/>
      <c r="I26" s="81" t="s">
        <v>334</v>
      </c>
      <c r="J26" s="88"/>
      <c r="L26" s="81"/>
      <c r="T26" s="91" t="s">
        <v>244</v>
      </c>
      <c r="U26" s="91" t="s">
        <v>245</v>
      </c>
    </row>
    <row r="27" spans="1:21" x14ac:dyDescent="0.25">
      <c r="A27" s="96" t="s">
        <v>247</v>
      </c>
      <c r="B27" s="73" t="s">
        <v>334</v>
      </c>
      <c r="C27" s="75"/>
      <c r="D27" s="75"/>
      <c r="E27" s="81"/>
      <c r="F27" s="73" t="s">
        <v>334</v>
      </c>
      <c r="G27" s="73" t="s">
        <v>334</v>
      </c>
      <c r="H27" s="88"/>
      <c r="I27" s="81" t="s">
        <v>334</v>
      </c>
      <c r="J27" s="88"/>
      <c r="K27" s="85"/>
      <c r="L27" s="81"/>
      <c r="T27" s="91" t="s">
        <v>244</v>
      </c>
      <c r="U27" s="91" t="s">
        <v>245</v>
      </c>
    </row>
    <row r="28" spans="1:21" x14ac:dyDescent="0.25">
      <c r="A28" s="96" t="s">
        <v>248</v>
      </c>
      <c r="B28" s="73" t="s">
        <v>334</v>
      </c>
      <c r="C28" s="75"/>
      <c r="D28" s="75"/>
      <c r="E28" s="81"/>
      <c r="F28" s="73" t="s">
        <v>334</v>
      </c>
      <c r="G28" s="73" t="s">
        <v>334</v>
      </c>
      <c r="H28" s="88"/>
      <c r="I28" s="81" t="s">
        <v>334</v>
      </c>
      <c r="J28" s="88"/>
      <c r="K28" s="85"/>
      <c r="L28" s="81"/>
      <c r="T28" s="91" t="s">
        <v>244</v>
      </c>
      <c r="U28" s="91" t="s">
        <v>245</v>
      </c>
    </row>
    <row r="29" spans="1:21" x14ac:dyDescent="0.25">
      <c r="A29" s="95" t="s">
        <v>249</v>
      </c>
      <c r="B29" s="73" t="s">
        <v>334</v>
      </c>
      <c r="C29" s="73" t="s">
        <v>334</v>
      </c>
      <c r="D29" s="73" t="s">
        <v>334</v>
      </c>
      <c r="E29" s="81" t="s">
        <v>334</v>
      </c>
      <c r="F29" s="73" t="s">
        <v>334</v>
      </c>
      <c r="G29" s="73" t="s">
        <v>334</v>
      </c>
      <c r="H29" s="81" t="s">
        <v>334</v>
      </c>
      <c r="I29" s="81" t="s">
        <v>334</v>
      </c>
      <c r="J29" s="81" t="s">
        <v>334</v>
      </c>
      <c r="K29" s="73" t="s">
        <v>334</v>
      </c>
      <c r="L29" s="81" t="s">
        <v>334</v>
      </c>
      <c r="M29" s="86" t="s">
        <v>334</v>
      </c>
      <c r="N29" s="86" t="s">
        <v>334</v>
      </c>
    </row>
    <row r="30" spans="1:21" x14ac:dyDescent="0.25">
      <c r="A30" s="95" t="s">
        <v>250</v>
      </c>
      <c r="B30" s="73" t="s">
        <v>334</v>
      </c>
      <c r="C30" s="73" t="s">
        <v>334</v>
      </c>
      <c r="D30" s="73" t="s">
        <v>334</v>
      </c>
      <c r="E30" s="81" t="s">
        <v>334</v>
      </c>
      <c r="F30" s="73" t="s">
        <v>334</v>
      </c>
      <c r="G30" s="73" t="s">
        <v>334</v>
      </c>
      <c r="H30" s="81" t="s">
        <v>334</v>
      </c>
      <c r="I30" s="81" t="s">
        <v>334</v>
      </c>
      <c r="J30" s="81" t="s">
        <v>334</v>
      </c>
      <c r="K30" s="86" t="s">
        <v>334</v>
      </c>
      <c r="L30" s="81" t="s">
        <v>334</v>
      </c>
      <c r="M30" s="86" t="s">
        <v>334</v>
      </c>
      <c r="N30" s="86" t="s">
        <v>334</v>
      </c>
    </row>
    <row r="31" spans="1:21" x14ac:dyDescent="0.25">
      <c r="A31" s="95" t="s">
        <v>251</v>
      </c>
      <c r="B31" s="73" t="s">
        <v>334</v>
      </c>
      <c r="C31" s="73" t="s">
        <v>334</v>
      </c>
      <c r="D31" s="75"/>
      <c r="E31" s="81"/>
      <c r="F31" s="73" t="s">
        <v>334</v>
      </c>
      <c r="G31" s="73" t="s">
        <v>334</v>
      </c>
      <c r="H31" s="81" t="s">
        <v>334</v>
      </c>
      <c r="I31" s="81" t="s">
        <v>334</v>
      </c>
      <c r="J31" s="81" t="s">
        <v>334</v>
      </c>
      <c r="L31" s="81"/>
    </row>
    <row r="32" spans="1:21" x14ac:dyDescent="0.25">
      <c r="A32" s="95" t="s">
        <v>252</v>
      </c>
      <c r="B32" s="73" t="s">
        <v>334</v>
      </c>
      <c r="C32" s="73" t="s">
        <v>334</v>
      </c>
      <c r="D32" s="73" t="s">
        <v>334</v>
      </c>
      <c r="E32" s="81" t="s">
        <v>334</v>
      </c>
      <c r="F32" s="73" t="s">
        <v>334</v>
      </c>
      <c r="G32" s="73" t="s">
        <v>334</v>
      </c>
      <c r="H32" s="81" t="s">
        <v>334</v>
      </c>
      <c r="I32" s="81" t="s">
        <v>334</v>
      </c>
      <c r="J32" s="81" t="s">
        <v>334</v>
      </c>
      <c r="K32" s="86" t="s">
        <v>334</v>
      </c>
      <c r="L32" s="81" t="s">
        <v>334</v>
      </c>
      <c r="M32" s="86" t="s">
        <v>334</v>
      </c>
      <c r="N32" s="86" t="s">
        <v>334</v>
      </c>
    </row>
    <row r="33" spans="1:21" x14ac:dyDescent="0.25">
      <c r="A33" s="95" t="s">
        <v>253</v>
      </c>
      <c r="B33" s="73" t="s">
        <v>334</v>
      </c>
      <c r="C33" s="73" t="s">
        <v>334</v>
      </c>
      <c r="D33" s="73" t="s">
        <v>334</v>
      </c>
      <c r="E33" s="81" t="s">
        <v>334</v>
      </c>
      <c r="F33" s="73" t="s">
        <v>334</v>
      </c>
      <c r="G33" s="73" t="s">
        <v>334</v>
      </c>
      <c r="H33" s="81" t="s">
        <v>334</v>
      </c>
      <c r="I33" s="81" t="s">
        <v>334</v>
      </c>
      <c r="J33" s="81" t="s">
        <v>334</v>
      </c>
      <c r="K33" s="86" t="s">
        <v>334</v>
      </c>
      <c r="L33" s="81" t="s">
        <v>334</v>
      </c>
      <c r="M33" s="86" t="s">
        <v>334</v>
      </c>
    </row>
    <row r="34" spans="1:21" x14ac:dyDescent="0.25">
      <c r="A34" s="95" t="s">
        <v>254</v>
      </c>
      <c r="B34" s="73" t="s">
        <v>334</v>
      </c>
      <c r="C34" s="73" t="s">
        <v>334</v>
      </c>
      <c r="D34" s="75"/>
      <c r="E34" s="81"/>
      <c r="F34" s="73" t="s">
        <v>334</v>
      </c>
      <c r="G34" s="73" t="s">
        <v>334</v>
      </c>
      <c r="H34" s="81" t="s">
        <v>334</v>
      </c>
      <c r="I34" s="81" t="s">
        <v>334</v>
      </c>
      <c r="J34" s="81" t="s">
        <v>334</v>
      </c>
      <c r="K34" s="86" t="s">
        <v>334</v>
      </c>
      <c r="L34" s="81" t="s">
        <v>334</v>
      </c>
    </row>
    <row r="35" spans="1:21" x14ac:dyDescent="0.25">
      <c r="A35" s="95" t="s">
        <v>255</v>
      </c>
      <c r="B35" s="73" t="s">
        <v>334</v>
      </c>
      <c r="C35" s="73" t="s">
        <v>334</v>
      </c>
      <c r="D35" s="75"/>
      <c r="E35" s="81"/>
      <c r="F35" s="73" t="s">
        <v>334</v>
      </c>
      <c r="G35" s="73" t="s">
        <v>334</v>
      </c>
      <c r="H35" s="81" t="s">
        <v>334</v>
      </c>
      <c r="I35" s="81" t="s">
        <v>334</v>
      </c>
      <c r="J35" s="81" t="s">
        <v>334</v>
      </c>
      <c r="K35" s="73" t="s">
        <v>334</v>
      </c>
      <c r="L35" s="81" t="s">
        <v>334</v>
      </c>
      <c r="M35" s="85"/>
      <c r="N35" s="85"/>
      <c r="O35" s="85"/>
    </row>
    <row r="36" spans="1:21" x14ac:dyDescent="0.25">
      <c r="A36" s="95" t="s">
        <v>256</v>
      </c>
      <c r="B36" s="73" t="s">
        <v>334</v>
      </c>
      <c r="C36" s="73" t="s">
        <v>334</v>
      </c>
      <c r="D36" s="75"/>
      <c r="E36" s="81"/>
      <c r="F36" s="73" t="s">
        <v>334</v>
      </c>
      <c r="G36" s="73" t="s">
        <v>334</v>
      </c>
      <c r="H36" s="81" t="s">
        <v>334</v>
      </c>
      <c r="I36" s="81" t="s">
        <v>334</v>
      </c>
      <c r="J36" s="81" t="s">
        <v>334</v>
      </c>
      <c r="K36" s="73" t="s">
        <v>334</v>
      </c>
      <c r="L36" s="81" t="s">
        <v>334</v>
      </c>
      <c r="M36" s="85"/>
      <c r="N36" s="85"/>
      <c r="O36" s="85"/>
    </row>
    <row r="37" spans="1:21" x14ac:dyDescent="0.25">
      <c r="A37" s="95" t="s">
        <v>257</v>
      </c>
      <c r="B37" s="73" t="s">
        <v>334</v>
      </c>
      <c r="C37" s="73" t="s">
        <v>334</v>
      </c>
      <c r="D37" s="75"/>
      <c r="E37" s="81"/>
      <c r="F37" s="73" t="s">
        <v>334</v>
      </c>
      <c r="G37" s="73" t="s">
        <v>334</v>
      </c>
      <c r="H37" s="81" t="s">
        <v>334</v>
      </c>
      <c r="I37" s="81" t="s">
        <v>334</v>
      </c>
      <c r="J37" s="81" t="s">
        <v>334</v>
      </c>
      <c r="K37" s="85"/>
      <c r="L37" s="81"/>
      <c r="M37" s="85"/>
      <c r="N37" s="85"/>
      <c r="O37" s="85"/>
    </row>
    <row r="38" spans="1:21" x14ac:dyDescent="0.25">
      <c r="A38" s="95" t="s">
        <v>258</v>
      </c>
      <c r="B38" s="73" t="s">
        <v>334</v>
      </c>
      <c r="C38" s="73" t="s">
        <v>334</v>
      </c>
      <c r="D38" s="73" t="s">
        <v>334</v>
      </c>
      <c r="E38" s="81" t="s">
        <v>334</v>
      </c>
      <c r="F38" s="73" t="s">
        <v>334</v>
      </c>
      <c r="G38" s="73" t="s">
        <v>334</v>
      </c>
      <c r="H38" s="81" t="s">
        <v>334</v>
      </c>
      <c r="I38" s="81" t="s">
        <v>334</v>
      </c>
      <c r="J38" s="81" t="s">
        <v>334</v>
      </c>
      <c r="K38" s="73" t="s">
        <v>334</v>
      </c>
      <c r="L38" s="81" t="s">
        <v>334</v>
      </c>
      <c r="M38" s="73" t="s">
        <v>334</v>
      </c>
      <c r="N38" s="73" t="s">
        <v>334</v>
      </c>
      <c r="O38" s="85"/>
    </row>
    <row r="39" spans="1:21" x14ac:dyDescent="0.25">
      <c r="A39" s="95" t="s">
        <v>259</v>
      </c>
      <c r="B39" s="73" t="s">
        <v>334</v>
      </c>
      <c r="C39" s="73" t="s">
        <v>334</v>
      </c>
      <c r="D39" s="75"/>
      <c r="E39" s="81"/>
      <c r="F39" s="73" t="s">
        <v>334</v>
      </c>
      <c r="G39" s="73" t="s">
        <v>334</v>
      </c>
      <c r="H39" s="81" t="s">
        <v>334</v>
      </c>
      <c r="I39" s="81" t="s">
        <v>334</v>
      </c>
      <c r="J39" s="81" t="s">
        <v>334</v>
      </c>
      <c r="K39" s="85"/>
      <c r="L39" s="81"/>
      <c r="M39" s="85"/>
      <c r="N39" s="85"/>
      <c r="O39" s="85"/>
    </row>
    <row r="40" spans="1:21" x14ac:dyDescent="0.25">
      <c r="A40" s="96" t="s">
        <v>260</v>
      </c>
      <c r="B40" s="73" t="s">
        <v>334</v>
      </c>
      <c r="C40" s="75"/>
      <c r="D40" s="75"/>
      <c r="E40" s="81"/>
      <c r="F40" s="73" t="s">
        <v>334</v>
      </c>
      <c r="G40" s="73" t="s">
        <v>334</v>
      </c>
      <c r="H40" s="88"/>
      <c r="I40" s="81" t="s">
        <v>334</v>
      </c>
      <c r="J40" s="88"/>
      <c r="K40" s="85"/>
      <c r="L40" s="81"/>
      <c r="T40" s="91" t="s">
        <v>244</v>
      </c>
      <c r="U40" s="91" t="s">
        <v>245</v>
      </c>
    </row>
    <row r="41" spans="1:21" x14ac:dyDescent="0.25">
      <c r="A41" s="96" t="s">
        <v>261</v>
      </c>
      <c r="B41" s="73" t="s">
        <v>334</v>
      </c>
      <c r="C41" s="75"/>
      <c r="D41" s="75"/>
      <c r="E41" s="81"/>
      <c r="F41" s="73" t="s">
        <v>334</v>
      </c>
      <c r="G41" s="73" t="s">
        <v>334</v>
      </c>
      <c r="H41" s="88"/>
      <c r="I41" s="81" t="s">
        <v>334</v>
      </c>
      <c r="J41" s="88"/>
      <c r="L41" s="81"/>
      <c r="T41" s="91" t="s">
        <v>244</v>
      </c>
      <c r="U41" s="91" t="s">
        <v>245</v>
      </c>
    </row>
    <row r="42" spans="1:21" x14ac:dyDescent="0.25">
      <c r="A42" s="96" t="s">
        <v>262</v>
      </c>
      <c r="B42" s="73" t="s">
        <v>334</v>
      </c>
      <c r="C42" s="75"/>
      <c r="D42" s="75"/>
      <c r="E42" s="81"/>
      <c r="F42" s="73" t="s">
        <v>334</v>
      </c>
      <c r="G42" s="73" t="s">
        <v>334</v>
      </c>
      <c r="H42" s="88"/>
      <c r="I42" s="81" t="s">
        <v>334</v>
      </c>
      <c r="J42" s="88"/>
      <c r="L42" s="81"/>
      <c r="T42" s="91" t="s">
        <v>244</v>
      </c>
      <c r="U42" s="91" t="s">
        <v>245</v>
      </c>
    </row>
    <row r="43" spans="1:21" x14ac:dyDescent="0.25">
      <c r="A43" s="95" t="s">
        <v>263</v>
      </c>
      <c r="B43" s="73" t="s">
        <v>334</v>
      </c>
      <c r="C43" s="73" t="s">
        <v>334</v>
      </c>
      <c r="D43" s="73" t="s">
        <v>334</v>
      </c>
      <c r="E43" s="81" t="s">
        <v>334</v>
      </c>
      <c r="F43" s="73" t="s">
        <v>334</v>
      </c>
      <c r="G43" s="73" t="s">
        <v>334</v>
      </c>
      <c r="H43" s="81" t="s">
        <v>334</v>
      </c>
      <c r="I43" s="81" t="s">
        <v>334</v>
      </c>
      <c r="J43" s="81" t="s">
        <v>334</v>
      </c>
      <c r="K43" s="86" t="s">
        <v>334</v>
      </c>
      <c r="L43" s="81" t="s">
        <v>334</v>
      </c>
      <c r="M43" s="86" t="s">
        <v>334</v>
      </c>
      <c r="Q43" s="85"/>
    </row>
    <row r="44" spans="1:21" x14ac:dyDescent="0.25">
      <c r="A44" s="95" t="s">
        <v>264</v>
      </c>
      <c r="B44" s="73" t="s">
        <v>334</v>
      </c>
      <c r="C44" s="73" t="s">
        <v>334</v>
      </c>
      <c r="D44" s="73" t="s">
        <v>334</v>
      </c>
      <c r="E44" s="81" t="s">
        <v>334</v>
      </c>
      <c r="F44" s="73" t="s">
        <v>334</v>
      </c>
      <c r="G44" s="73" t="s">
        <v>334</v>
      </c>
      <c r="H44" s="81" t="s">
        <v>334</v>
      </c>
      <c r="I44" s="81" t="s">
        <v>334</v>
      </c>
      <c r="J44" s="81" t="s">
        <v>334</v>
      </c>
      <c r="K44" s="86" t="s">
        <v>334</v>
      </c>
      <c r="L44" s="81" t="s">
        <v>334</v>
      </c>
      <c r="M44" s="86" t="s">
        <v>334</v>
      </c>
      <c r="Q44" s="85"/>
    </row>
    <row r="45" spans="1:21" x14ac:dyDescent="0.25">
      <c r="A45" s="95" t="s">
        <v>265</v>
      </c>
      <c r="B45" s="73" t="s">
        <v>334</v>
      </c>
      <c r="C45" s="73" t="s">
        <v>334</v>
      </c>
      <c r="D45" s="73" t="s">
        <v>334</v>
      </c>
      <c r="E45" s="81" t="s">
        <v>334</v>
      </c>
      <c r="F45" s="73" t="s">
        <v>334</v>
      </c>
      <c r="G45" s="73" t="s">
        <v>334</v>
      </c>
      <c r="H45" s="81" t="s">
        <v>334</v>
      </c>
      <c r="I45" s="81" t="s">
        <v>334</v>
      </c>
      <c r="J45" s="81" t="s">
        <v>334</v>
      </c>
      <c r="K45" s="86" t="s">
        <v>334</v>
      </c>
      <c r="L45" s="81" t="s">
        <v>334</v>
      </c>
      <c r="M45" s="86" t="s">
        <v>334</v>
      </c>
      <c r="N45" s="86" t="s">
        <v>334</v>
      </c>
      <c r="Q45" s="85"/>
    </row>
    <row r="46" spans="1:21" x14ac:dyDescent="0.25">
      <c r="A46" s="95" t="s">
        <v>266</v>
      </c>
      <c r="B46" s="73" t="s">
        <v>334</v>
      </c>
      <c r="C46" s="73" t="s">
        <v>334</v>
      </c>
      <c r="D46" s="73" t="s">
        <v>334</v>
      </c>
      <c r="E46" s="81" t="s">
        <v>334</v>
      </c>
      <c r="F46" s="73" t="s">
        <v>334</v>
      </c>
      <c r="G46" s="73" t="s">
        <v>334</v>
      </c>
      <c r="H46" s="81" t="s">
        <v>334</v>
      </c>
      <c r="I46" s="81" t="s">
        <v>334</v>
      </c>
      <c r="J46" s="81" t="s">
        <v>334</v>
      </c>
      <c r="K46" s="73" t="s">
        <v>334</v>
      </c>
      <c r="L46" s="81" t="s">
        <v>334</v>
      </c>
      <c r="M46" s="86" t="s">
        <v>334</v>
      </c>
      <c r="N46" s="73" t="s">
        <v>334</v>
      </c>
      <c r="O46" s="85"/>
      <c r="P46" s="85"/>
      <c r="Q46" s="85"/>
    </row>
    <row r="47" spans="1:21" x14ac:dyDescent="0.25">
      <c r="A47" s="95" t="s">
        <v>267</v>
      </c>
      <c r="B47" s="73" t="s">
        <v>334</v>
      </c>
      <c r="C47" s="73" t="s">
        <v>334</v>
      </c>
      <c r="D47" s="73" t="s">
        <v>334</v>
      </c>
      <c r="E47" s="81" t="s">
        <v>334</v>
      </c>
      <c r="F47" s="73" t="s">
        <v>334</v>
      </c>
      <c r="G47" s="73" t="s">
        <v>334</v>
      </c>
      <c r="H47" s="81" t="s">
        <v>334</v>
      </c>
      <c r="I47" s="81" t="s">
        <v>334</v>
      </c>
      <c r="J47" s="81" t="s">
        <v>334</v>
      </c>
      <c r="K47" s="86" t="s">
        <v>334</v>
      </c>
      <c r="L47" s="81" t="s">
        <v>334</v>
      </c>
      <c r="M47" s="86" t="s">
        <v>334</v>
      </c>
      <c r="N47" s="86" t="s">
        <v>334</v>
      </c>
      <c r="Q47" s="85"/>
      <c r="R47" s="85"/>
      <c r="S47" s="85"/>
    </row>
    <row r="48" spans="1:21" x14ac:dyDescent="0.25">
      <c r="A48" s="95" t="s">
        <v>268</v>
      </c>
      <c r="B48" s="73" t="s">
        <v>334</v>
      </c>
      <c r="C48" s="73" t="s">
        <v>334</v>
      </c>
      <c r="D48" s="73" t="s">
        <v>334</v>
      </c>
      <c r="E48" s="81" t="s">
        <v>334</v>
      </c>
      <c r="F48" s="73" t="s">
        <v>334</v>
      </c>
      <c r="G48" s="73" t="s">
        <v>334</v>
      </c>
      <c r="H48" s="81" t="s">
        <v>334</v>
      </c>
      <c r="I48" s="81" t="s">
        <v>334</v>
      </c>
      <c r="J48" s="81" t="s">
        <v>334</v>
      </c>
      <c r="K48" s="86" t="s">
        <v>334</v>
      </c>
      <c r="L48" s="81" t="s">
        <v>334</v>
      </c>
      <c r="M48" s="86" t="s">
        <v>334</v>
      </c>
      <c r="N48" s="86" t="s">
        <v>334</v>
      </c>
      <c r="O48" s="85"/>
      <c r="Q48" s="85"/>
    </row>
    <row r="49" spans="1:21" x14ac:dyDescent="0.25">
      <c r="A49" s="95" t="s">
        <v>269</v>
      </c>
      <c r="B49" s="73" t="s">
        <v>334</v>
      </c>
      <c r="C49" s="73" t="s">
        <v>334</v>
      </c>
      <c r="D49" s="73" t="s">
        <v>334</v>
      </c>
      <c r="E49" s="81" t="s">
        <v>334</v>
      </c>
      <c r="F49" s="73" t="s">
        <v>334</v>
      </c>
      <c r="G49" s="73" t="s">
        <v>334</v>
      </c>
      <c r="H49" s="81" t="s">
        <v>334</v>
      </c>
      <c r="I49" s="81" t="s">
        <v>334</v>
      </c>
      <c r="J49" s="81" t="s">
        <v>334</v>
      </c>
      <c r="K49" s="86" t="s">
        <v>334</v>
      </c>
      <c r="L49" s="81" t="s">
        <v>334</v>
      </c>
      <c r="M49" s="86" t="s">
        <v>334</v>
      </c>
      <c r="N49" s="86" t="s">
        <v>334</v>
      </c>
      <c r="Q49" s="85"/>
    </row>
    <row r="50" spans="1:21" x14ac:dyDescent="0.25">
      <c r="A50" s="95" t="s">
        <v>270</v>
      </c>
      <c r="B50" s="73" t="s">
        <v>334</v>
      </c>
      <c r="C50" s="73" t="s">
        <v>334</v>
      </c>
      <c r="D50" s="73" t="s">
        <v>334</v>
      </c>
      <c r="E50" s="81" t="s">
        <v>334</v>
      </c>
      <c r="F50" s="73" t="s">
        <v>334</v>
      </c>
      <c r="G50" s="73" t="s">
        <v>334</v>
      </c>
      <c r="H50" s="81" t="s">
        <v>334</v>
      </c>
      <c r="I50" s="81" t="s">
        <v>334</v>
      </c>
      <c r="J50" s="81" t="s">
        <v>334</v>
      </c>
      <c r="K50" s="86" t="s">
        <v>334</v>
      </c>
      <c r="L50" s="81" t="s">
        <v>334</v>
      </c>
      <c r="M50" s="86" t="s">
        <v>334</v>
      </c>
      <c r="N50" s="86" t="s">
        <v>334</v>
      </c>
      <c r="Q50" s="85"/>
    </row>
    <row r="51" spans="1:21" x14ac:dyDescent="0.25">
      <c r="A51" s="95" t="s">
        <v>271</v>
      </c>
      <c r="B51" s="73" t="s">
        <v>334</v>
      </c>
      <c r="C51" s="73" t="s">
        <v>334</v>
      </c>
      <c r="D51" s="73" t="s">
        <v>334</v>
      </c>
      <c r="E51" s="81" t="s">
        <v>334</v>
      </c>
      <c r="F51" s="73" t="s">
        <v>334</v>
      </c>
      <c r="G51" s="73" t="s">
        <v>334</v>
      </c>
      <c r="H51" s="81" t="s">
        <v>334</v>
      </c>
      <c r="I51" s="81" t="s">
        <v>334</v>
      </c>
      <c r="J51" s="81" t="s">
        <v>334</v>
      </c>
      <c r="K51" s="86" t="s">
        <v>334</v>
      </c>
      <c r="L51" s="81" t="s">
        <v>334</v>
      </c>
      <c r="M51" s="86" t="s">
        <v>334</v>
      </c>
      <c r="N51" s="86" t="s">
        <v>334</v>
      </c>
      <c r="O51" s="85"/>
      <c r="Q51" s="85"/>
    </row>
    <row r="52" spans="1:21" x14ac:dyDescent="0.25">
      <c r="A52" s="95" t="s">
        <v>272</v>
      </c>
      <c r="B52" s="73" t="s">
        <v>334</v>
      </c>
      <c r="C52" s="73" t="s">
        <v>334</v>
      </c>
      <c r="D52" s="73" t="s">
        <v>334</v>
      </c>
      <c r="E52" s="81" t="s">
        <v>334</v>
      </c>
      <c r="F52" s="73" t="s">
        <v>334</v>
      </c>
      <c r="G52" s="73" t="s">
        <v>334</v>
      </c>
      <c r="H52" s="81" t="s">
        <v>334</v>
      </c>
      <c r="I52" s="81" t="s">
        <v>334</v>
      </c>
      <c r="J52" s="81" t="s">
        <v>334</v>
      </c>
      <c r="K52" s="86" t="s">
        <v>334</v>
      </c>
      <c r="L52" s="81" t="s">
        <v>334</v>
      </c>
      <c r="M52" s="86" t="s">
        <v>334</v>
      </c>
      <c r="N52" s="86" t="s">
        <v>334</v>
      </c>
      <c r="O52" s="85"/>
      <c r="Q52" s="85"/>
    </row>
    <row r="53" spans="1:21" x14ac:dyDescent="0.25">
      <c r="A53" s="95" t="s">
        <v>273</v>
      </c>
      <c r="B53" s="73" t="s">
        <v>334</v>
      </c>
      <c r="C53" s="73" t="s">
        <v>334</v>
      </c>
      <c r="D53" s="73" t="s">
        <v>334</v>
      </c>
      <c r="E53" s="81" t="s">
        <v>334</v>
      </c>
      <c r="F53" s="73" t="s">
        <v>334</v>
      </c>
      <c r="G53" s="86" t="s">
        <v>334</v>
      </c>
      <c r="H53" s="81" t="s">
        <v>334</v>
      </c>
      <c r="I53" s="81" t="s">
        <v>334</v>
      </c>
      <c r="J53" s="81" t="s">
        <v>334</v>
      </c>
      <c r="K53" s="86" t="s">
        <v>334</v>
      </c>
      <c r="L53" s="81" t="s">
        <v>334</v>
      </c>
      <c r="M53" s="86" t="s">
        <v>334</v>
      </c>
      <c r="P53" s="90"/>
      <c r="Q53" s="85"/>
    </row>
    <row r="54" spans="1:21" x14ac:dyDescent="0.25">
      <c r="A54" s="96" t="s">
        <v>274</v>
      </c>
      <c r="B54" s="73" t="s">
        <v>334</v>
      </c>
      <c r="C54" s="75"/>
      <c r="D54" s="75"/>
      <c r="E54" s="81"/>
      <c r="F54" s="73" t="s">
        <v>334</v>
      </c>
      <c r="G54" s="73" t="s">
        <v>334</v>
      </c>
      <c r="H54" s="88"/>
      <c r="I54" s="81" t="s">
        <v>334</v>
      </c>
      <c r="J54" s="88"/>
      <c r="L54" s="81"/>
      <c r="Q54" s="85"/>
      <c r="T54" s="91" t="s">
        <v>244</v>
      </c>
      <c r="U54" s="91" t="s">
        <v>245</v>
      </c>
    </row>
    <row r="55" spans="1:21" x14ac:dyDescent="0.25">
      <c r="A55" s="96" t="s">
        <v>275</v>
      </c>
      <c r="B55" s="73" t="s">
        <v>334</v>
      </c>
      <c r="C55" s="75"/>
      <c r="D55" s="75"/>
      <c r="E55" s="81"/>
      <c r="F55" s="73" t="s">
        <v>334</v>
      </c>
      <c r="G55" s="73" t="s">
        <v>334</v>
      </c>
      <c r="H55" s="88"/>
      <c r="I55" s="81" t="s">
        <v>334</v>
      </c>
      <c r="J55" s="88"/>
      <c r="L55" s="81"/>
      <c r="Q55" s="85"/>
      <c r="T55" s="91" t="s">
        <v>244</v>
      </c>
      <c r="U55" s="91" t="s">
        <v>245</v>
      </c>
    </row>
    <row r="56" spans="1:21" x14ac:dyDescent="0.25">
      <c r="A56" s="95" t="s">
        <v>276</v>
      </c>
      <c r="B56" s="86" t="s">
        <v>334</v>
      </c>
      <c r="C56" s="86" t="s">
        <v>334</v>
      </c>
      <c r="D56" s="87"/>
      <c r="E56" s="81"/>
      <c r="F56" s="86" t="s">
        <v>334</v>
      </c>
      <c r="G56" s="86" t="s">
        <v>334</v>
      </c>
      <c r="H56" s="81" t="s">
        <v>334</v>
      </c>
      <c r="I56" s="81" t="s">
        <v>334</v>
      </c>
      <c r="J56" s="81" t="s">
        <v>334</v>
      </c>
      <c r="L56" s="81"/>
      <c r="Q56" s="86" t="s">
        <v>334</v>
      </c>
      <c r="R56" s="85"/>
      <c r="S56" s="85"/>
    </row>
    <row r="57" spans="1:21" x14ac:dyDescent="0.25">
      <c r="A57" s="95" t="s">
        <v>277</v>
      </c>
      <c r="B57" s="86" t="s">
        <v>334</v>
      </c>
      <c r="C57" s="86" t="s">
        <v>334</v>
      </c>
      <c r="D57" s="87"/>
      <c r="E57" s="81"/>
      <c r="F57" s="86" t="s">
        <v>334</v>
      </c>
      <c r="G57" s="86" t="s">
        <v>334</v>
      </c>
      <c r="H57" s="81" t="s">
        <v>334</v>
      </c>
      <c r="I57" s="81" t="s">
        <v>334</v>
      </c>
      <c r="J57" s="81" t="s">
        <v>334</v>
      </c>
      <c r="L57" s="81"/>
      <c r="Q57" s="86" t="s">
        <v>334</v>
      </c>
      <c r="R57" s="85"/>
      <c r="S57" s="85"/>
    </row>
    <row r="58" spans="1:21" x14ac:dyDescent="0.25">
      <c r="A58" s="95" t="s">
        <v>278</v>
      </c>
      <c r="B58" s="86" t="s">
        <v>334</v>
      </c>
      <c r="C58" s="86" t="s">
        <v>334</v>
      </c>
      <c r="D58" s="87"/>
      <c r="E58" s="81"/>
      <c r="F58" s="86" t="s">
        <v>334</v>
      </c>
      <c r="G58" s="86" t="s">
        <v>334</v>
      </c>
      <c r="H58" s="81" t="s">
        <v>334</v>
      </c>
      <c r="I58" s="81" t="s">
        <v>334</v>
      </c>
      <c r="J58" s="81" t="s">
        <v>334</v>
      </c>
      <c r="L58" s="81"/>
      <c r="Q58" s="86" t="s">
        <v>334</v>
      </c>
      <c r="R58" s="85"/>
      <c r="S58" s="85"/>
    </row>
    <row r="59" spans="1:21" x14ac:dyDescent="0.25">
      <c r="A59" s="95" t="s">
        <v>279</v>
      </c>
      <c r="B59" s="73" t="s">
        <v>334</v>
      </c>
      <c r="C59" s="73" t="s">
        <v>334</v>
      </c>
      <c r="D59" s="75"/>
      <c r="E59" s="81"/>
      <c r="F59" s="75"/>
      <c r="G59" s="73" t="s">
        <v>334</v>
      </c>
      <c r="H59" s="81" t="s">
        <v>334</v>
      </c>
      <c r="I59" s="81"/>
      <c r="J59" s="81"/>
      <c r="L59" s="81"/>
      <c r="Q59" s="86" t="s">
        <v>334</v>
      </c>
      <c r="R59" s="73" t="s">
        <v>280</v>
      </c>
      <c r="S59" s="86" t="s">
        <v>334</v>
      </c>
    </row>
    <row r="60" spans="1:21" x14ac:dyDescent="0.25">
      <c r="A60" s="95" t="s">
        <v>281</v>
      </c>
      <c r="B60" s="73" t="s">
        <v>334</v>
      </c>
      <c r="C60" s="73" t="s">
        <v>334</v>
      </c>
      <c r="D60" s="75"/>
      <c r="E60" s="81"/>
      <c r="F60" s="73" t="s">
        <v>334</v>
      </c>
      <c r="G60" s="73" t="s">
        <v>334</v>
      </c>
      <c r="H60" s="81" t="s">
        <v>334</v>
      </c>
      <c r="I60" s="81" t="s">
        <v>334</v>
      </c>
      <c r="J60" s="81" t="s">
        <v>334</v>
      </c>
      <c r="L60" s="81"/>
      <c r="Q60" s="85"/>
      <c r="R60" s="85"/>
      <c r="S60" s="85"/>
    </row>
    <row r="61" spans="1:21" x14ac:dyDescent="0.25">
      <c r="A61" s="95" t="s">
        <v>282</v>
      </c>
      <c r="B61" s="73" t="s">
        <v>334</v>
      </c>
      <c r="C61" s="73" t="s">
        <v>334</v>
      </c>
      <c r="D61" s="75"/>
      <c r="E61" s="81"/>
      <c r="F61" s="73" t="s">
        <v>334</v>
      </c>
      <c r="G61" s="73" t="s">
        <v>334</v>
      </c>
      <c r="H61" s="81" t="s">
        <v>334</v>
      </c>
      <c r="I61" s="81" t="s">
        <v>334</v>
      </c>
      <c r="J61" s="81" t="s">
        <v>334</v>
      </c>
      <c r="L61" s="81"/>
      <c r="Q61" s="85"/>
      <c r="R61" s="85"/>
      <c r="S61" s="85"/>
    </row>
    <row r="62" spans="1:21" x14ac:dyDescent="0.25">
      <c r="A62" s="95" t="s">
        <v>283</v>
      </c>
      <c r="B62" s="73" t="s">
        <v>334</v>
      </c>
      <c r="C62" s="73" t="s">
        <v>334</v>
      </c>
      <c r="D62" s="75"/>
      <c r="E62" s="81"/>
      <c r="F62" s="73" t="s">
        <v>334</v>
      </c>
      <c r="G62" s="73" t="s">
        <v>334</v>
      </c>
      <c r="H62" s="81" t="s">
        <v>334</v>
      </c>
      <c r="I62" s="81" t="s">
        <v>334</v>
      </c>
      <c r="J62" s="81" t="s">
        <v>334</v>
      </c>
      <c r="L62" s="81"/>
      <c r="Q62" s="85"/>
      <c r="R62" s="85"/>
      <c r="S62" s="85"/>
    </row>
    <row r="63" spans="1:21" x14ac:dyDescent="0.25">
      <c r="A63" s="95" t="s">
        <v>284</v>
      </c>
      <c r="B63" s="73" t="s">
        <v>334</v>
      </c>
      <c r="C63" s="73" t="s">
        <v>334</v>
      </c>
      <c r="D63" s="73" t="s">
        <v>334</v>
      </c>
      <c r="E63" s="81" t="s">
        <v>334</v>
      </c>
      <c r="F63" s="73" t="s">
        <v>334</v>
      </c>
      <c r="G63" s="73" t="s">
        <v>334</v>
      </c>
      <c r="H63" s="81" t="s">
        <v>334</v>
      </c>
      <c r="I63" s="81" t="s">
        <v>334</v>
      </c>
      <c r="J63" s="81" t="s">
        <v>334</v>
      </c>
      <c r="K63" s="86" t="s">
        <v>334</v>
      </c>
      <c r="L63" s="81" t="s">
        <v>334</v>
      </c>
      <c r="M63" s="86" t="s">
        <v>334</v>
      </c>
      <c r="Q63" s="85"/>
      <c r="R63" s="85"/>
      <c r="S63" s="85"/>
    </row>
    <row r="64" spans="1:21" x14ac:dyDescent="0.25">
      <c r="A64" s="95" t="s">
        <v>285</v>
      </c>
      <c r="B64" s="73" t="s">
        <v>334</v>
      </c>
      <c r="C64" s="73" t="s">
        <v>334</v>
      </c>
      <c r="D64" s="73" t="s">
        <v>334</v>
      </c>
      <c r="E64" s="81" t="s">
        <v>334</v>
      </c>
      <c r="F64" s="73" t="s">
        <v>334</v>
      </c>
      <c r="G64" s="73" t="s">
        <v>334</v>
      </c>
      <c r="H64" s="81" t="s">
        <v>334</v>
      </c>
      <c r="I64" s="81" t="s">
        <v>334</v>
      </c>
      <c r="J64" s="81" t="s">
        <v>334</v>
      </c>
      <c r="K64" s="86" t="s">
        <v>334</v>
      </c>
      <c r="L64" s="81" t="s">
        <v>334</v>
      </c>
      <c r="M64" s="86" t="s">
        <v>334</v>
      </c>
      <c r="Q64" s="85"/>
      <c r="R64" s="85"/>
      <c r="S64" s="85"/>
    </row>
    <row r="65" spans="1:19" x14ac:dyDescent="0.25">
      <c r="A65" s="95" t="s">
        <v>286</v>
      </c>
      <c r="B65" s="73" t="s">
        <v>334</v>
      </c>
      <c r="C65" s="73" t="s">
        <v>334</v>
      </c>
      <c r="D65" s="73" t="s">
        <v>334</v>
      </c>
      <c r="E65" s="81" t="s">
        <v>334</v>
      </c>
      <c r="F65" s="73" t="s">
        <v>334</v>
      </c>
      <c r="G65" s="73" t="s">
        <v>334</v>
      </c>
      <c r="H65" s="81" t="s">
        <v>334</v>
      </c>
      <c r="I65" s="81" t="s">
        <v>334</v>
      </c>
      <c r="J65" s="81" t="s">
        <v>334</v>
      </c>
      <c r="K65" s="86" t="s">
        <v>334</v>
      </c>
      <c r="L65" s="81" t="s">
        <v>334</v>
      </c>
      <c r="M65" s="86" t="s">
        <v>334</v>
      </c>
      <c r="Q65" s="85"/>
      <c r="R65" s="85"/>
      <c r="S65" s="85"/>
    </row>
    <row r="66" spans="1:19" x14ac:dyDescent="0.25">
      <c r="A66" s="95" t="s">
        <v>287</v>
      </c>
      <c r="B66" s="73" t="s">
        <v>334</v>
      </c>
      <c r="C66" s="73" t="s">
        <v>334</v>
      </c>
      <c r="D66" s="75"/>
      <c r="E66" s="81"/>
      <c r="F66" s="73" t="s">
        <v>334</v>
      </c>
      <c r="G66" s="73" t="s">
        <v>334</v>
      </c>
      <c r="H66" s="81" t="s">
        <v>334</v>
      </c>
      <c r="I66" s="81" t="s">
        <v>334</v>
      </c>
      <c r="J66" s="81" t="s">
        <v>334</v>
      </c>
      <c r="L66" s="81"/>
      <c r="Q66" s="85"/>
      <c r="R66" s="85"/>
      <c r="S66" s="85"/>
    </row>
    <row r="67" spans="1:19" x14ac:dyDescent="0.25">
      <c r="A67" s="95" t="s">
        <v>288</v>
      </c>
      <c r="B67" s="73" t="s">
        <v>334</v>
      </c>
      <c r="C67" s="73" t="s">
        <v>334</v>
      </c>
      <c r="D67" s="75"/>
      <c r="E67" s="81"/>
      <c r="F67" s="73" t="s">
        <v>334</v>
      </c>
      <c r="G67" s="73" t="s">
        <v>334</v>
      </c>
      <c r="H67" s="81" t="s">
        <v>334</v>
      </c>
      <c r="I67" s="81" t="s">
        <v>334</v>
      </c>
      <c r="J67" s="81" t="s">
        <v>334</v>
      </c>
      <c r="L67" s="81"/>
      <c r="Q67" s="85"/>
      <c r="R67" s="85"/>
      <c r="S67" s="85"/>
    </row>
    <row r="68" spans="1:19" x14ac:dyDescent="0.25">
      <c r="A68" s="95" t="s">
        <v>289</v>
      </c>
      <c r="B68" s="73" t="s">
        <v>334</v>
      </c>
      <c r="C68" s="73" t="s">
        <v>334</v>
      </c>
      <c r="D68" s="75"/>
      <c r="E68" s="81"/>
      <c r="F68" s="73" t="s">
        <v>334</v>
      </c>
      <c r="G68" s="73" t="s">
        <v>334</v>
      </c>
      <c r="H68" s="81" t="s">
        <v>334</v>
      </c>
      <c r="I68" s="81" t="s">
        <v>334</v>
      </c>
      <c r="J68" s="81" t="s">
        <v>334</v>
      </c>
      <c r="L68" s="81"/>
      <c r="Q68" s="85"/>
      <c r="R68" s="85"/>
      <c r="S68" s="85"/>
    </row>
    <row r="69" spans="1:19" x14ac:dyDescent="0.25">
      <c r="A69" s="95" t="s">
        <v>290</v>
      </c>
      <c r="B69" s="73" t="s">
        <v>334</v>
      </c>
      <c r="C69" s="73" t="s">
        <v>334</v>
      </c>
      <c r="D69" s="75"/>
      <c r="E69" s="81"/>
      <c r="F69" s="73" t="s">
        <v>334</v>
      </c>
      <c r="G69" s="73" t="s">
        <v>334</v>
      </c>
      <c r="H69" s="81" t="s">
        <v>334</v>
      </c>
      <c r="I69" s="81"/>
      <c r="J69" s="81"/>
      <c r="K69" s="86" t="s">
        <v>334</v>
      </c>
      <c r="L69" s="81" t="s">
        <v>334</v>
      </c>
      <c r="Q69" s="86" t="s">
        <v>334</v>
      </c>
      <c r="R69" s="73" t="s">
        <v>218</v>
      </c>
      <c r="S69" s="86" t="s">
        <v>334</v>
      </c>
    </row>
    <row r="70" spans="1:19" x14ac:dyDescent="0.25">
      <c r="A70" s="95" t="s">
        <v>291</v>
      </c>
      <c r="B70" s="73" t="s">
        <v>334</v>
      </c>
      <c r="C70" s="73" t="s">
        <v>334</v>
      </c>
      <c r="D70" s="75"/>
      <c r="E70" s="81"/>
      <c r="F70" s="73" t="s">
        <v>334</v>
      </c>
      <c r="G70" s="73" t="s">
        <v>334</v>
      </c>
      <c r="H70" s="81" t="s">
        <v>334</v>
      </c>
      <c r="I70" s="81"/>
      <c r="J70" s="81"/>
      <c r="L70" s="81"/>
      <c r="Q70" s="86" t="s">
        <v>334</v>
      </c>
      <c r="R70" s="73" t="s">
        <v>218</v>
      </c>
      <c r="S70" s="86" t="s">
        <v>334</v>
      </c>
    </row>
    <row r="71" spans="1:19" x14ac:dyDescent="0.25">
      <c r="A71" s="95" t="s">
        <v>292</v>
      </c>
      <c r="B71" s="86" t="s">
        <v>334</v>
      </c>
      <c r="C71" s="86" t="s">
        <v>334</v>
      </c>
      <c r="D71" s="87"/>
      <c r="E71" s="89"/>
      <c r="F71" s="73" t="s">
        <v>334</v>
      </c>
      <c r="G71" s="86" t="s">
        <v>334</v>
      </c>
      <c r="H71" s="89" t="s">
        <v>334</v>
      </c>
      <c r="I71" s="89"/>
      <c r="J71" s="89"/>
      <c r="L71" s="89"/>
      <c r="Q71" s="86" t="s">
        <v>334</v>
      </c>
      <c r="R71" s="86" t="s">
        <v>218</v>
      </c>
      <c r="S71" s="86" t="s">
        <v>334</v>
      </c>
    </row>
    <row r="72" spans="1:19" x14ac:dyDescent="0.25">
      <c r="A72" s="95" t="s">
        <v>293</v>
      </c>
      <c r="B72" s="73" t="s">
        <v>334</v>
      </c>
      <c r="C72" s="73" t="s">
        <v>334</v>
      </c>
      <c r="D72" s="75"/>
      <c r="E72" s="81"/>
      <c r="F72" s="73" t="s">
        <v>334</v>
      </c>
      <c r="G72" s="73" t="s">
        <v>334</v>
      </c>
      <c r="H72" s="81" t="s">
        <v>334</v>
      </c>
      <c r="I72" s="81"/>
      <c r="J72" s="81"/>
      <c r="K72" s="85"/>
      <c r="L72" s="81"/>
      <c r="Q72" s="86" t="s">
        <v>334</v>
      </c>
      <c r="R72" s="73" t="s">
        <v>218</v>
      </c>
      <c r="S72" s="86" t="s">
        <v>334</v>
      </c>
    </row>
    <row r="73" spans="1:19" x14ac:dyDescent="0.25">
      <c r="A73" s="95" t="s">
        <v>294</v>
      </c>
      <c r="B73" s="73" t="s">
        <v>334</v>
      </c>
      <c r="C73" s="73" t="s">
        <v>334</v>
      </c>
      <c r="D73" s="75"/>
      <c r="E73" s="81"/>
      <c r="F73" s="73" t="s">
        <v>334</v>
      </c>
      <c r="G73" s="73" t="s">
        <v>334</v>
      </c>
      <c r="H73" s="81" t="s">
        <v>334</v>
      </c>
      <c r="I73" s="81"/>
      <c r="J73" s="81"/>
      <c r="K73" s="86" t="s">
        <v>334</v>
      </c>
      <c r="L73" s="81" t="s">
        <v>334</v>
      </c>
      <c r="Q73" s="86" t="s">
        <v>334</v>
      </c>
      <c r="R73" s="73" t="s">
        <v>218</v>
      </c>
      <c r="S73" s="86" t="s">
        <v>334</v>
      </c>
    </row>
    <row r="74" spans="1:19" x14ac:dyDescent="0.25">
      <c r="A74" s="95" t="s">
        <v>295</v>
      </c>
      <c r="B74" s="73" t="s">
        <v>334</v>
      </c>
      <c r="C74" s="73" t="s">
        <v>334</v>
      </c>
      <c r="D74" s="75"/>
      <c r="E74" s="81"/>
      <c r="F74" s="73" t="s">
        <v>334</v>
      </c>
      <c r="G74" s="73" t="s">
        <v>334</v>
      </c>
      <c r="H74" s="81" t="s">
        <v>334</v>
      </c>
      <c r="I74" s="81"/>
      <c r="J74" s="81"/>
      <c r="K74" s="86" t="s">
        <v>334</v>
      </c>
      <c r="L74" s="81" t="s">
        <v>334</v>
      </c>
      <c r="Q74" s="86" t="s">
        <v>334</v>
      </c>
      <c r="R74" s="73" t="s">
        <v>218</v>
      </c>
      <c r="S74" s="86" t="s">
        <v>334</v>
      </c>
    </row>
    <row r="75" spans="1:19" x14ac:dyDescent="0.25">
      <c r="A75" s="95" t="s">
        <v>296</v>
      </c>
      <c r="B75" s="73" t="s">
        <v>334</v>
      </c>
      <c r="C75" s="73" t="s">
        <v>334</v>
      </c>
      <c r="D75" s="75"/>
      <c r="E75" s="81"/>
      <c r="F75" s="73" t="s">
        <v>334</v>
      </c>
      <c r="G75" s="73" t="s">
        <v>334</v>
      </c>
      <c r="H75" s="81" t="s">
        <v>334</v>
      </c>
      <c r="I75" s="81"/>
      <c r="J75" s="81"/>
      <c r="K75" s="86" t="s">
        <v>334</v>
      </c>
      <c r="L75" s="81" t="s">
        <v>334</v>
      </c>
      <c r="Q75" s="86" t="s">
        <v>334</v>
      </c>
      <c r="R75" s="73" t="s">
        <v>218</v>
      </c>
      <c r="S75" s="86" t="s">
        <v>334</v>
      </c>
    </row>
    <row r="76" spans="1:19" x14ac:dyDescent="0.25">
      <c r="A76" s="95" t="s">
        <v>297</v>
      </c>
      <c r="B76" s="73" t="s">
        <v>334</v>
      </c>
      <c r="C76" s="73" t="s">
        <v>334</v>
      </c>
      <c r="D76" s="75"/>
      <c r="E76" s="81"/>
      <c r="F76" s="73" t="s">
        <v>334</v>
      </c>
      <c r="G76" s="73" t="s">
        <v>334</v>
      </c>
      <c r="H76" s="81" t="s">
        <v>334</v>
      </c>
      <c r="I76" s="81"/>
      <c r="J76" s="81"/>
      <c r="K76" s="85"/>
      <c r="L76" s="81"/>
      <c r="Q76" s="86" t="s">
        <v>334</v>
      </c>
      <c r="R76" s="73" t="s">
        <v>218</v>
      </c>
      <c r="S76" s="86" t="s">
        <v>334</v>
      </c>
    </row>
    <row r="77" spans="1:19" x14ac:dyDescent="0.25">
      <c r="A77" s="95" t="s">
        <v>298</v>
      </c>
      <c r="B77" s="73" t="s">
        <v>334</v>
      </c>
      <c r="C77" s="73" t="s">
        <v>334</v>
      </c>
      <c r="D77" s="75"/>
      <c r="E77" s="81"/>
      <c r="F77" s="73" t="s">
        <v>334</v>
      </c>
      <c r="G77" s="73" t="s">
        <v>334</v>
      </c>
      <c r="H77" s="81" t="s">
        <v>334</v>
      </c>
      <c r="I77" s="81"/>
      <c r="J77" s="81"/>
      <c r="K77" s="85"/>
      <c r="L77" s="81"/>
      <c r="Q77" s="86" t="s">
        <v>334</v>
      </c>
      <c r="R77" s="73" t="s">
        <v>218</v>
      </c>
      <c r="S77" s="86" t="s">
        <v>334</v>
      </c>
    </row>
    <row r="78" spans="1:19" x14ac:dyDescent="0.25">
      <c r="A78" s="95" t="s">
        <v>299</v>
      </c>
      <c r="B78" s="73" t="s">
        <v>334</v>
      </c>
      <c r="C78" s="73" t="s">
        <v>334</v>
      </c>
      <c r="D78" s="75"/>
      <c r="E78" s="81"/>
      <c r="F78" s="73" t="s">
        <v>334</v>
      </c>
      <c r="G78" s="73" t="s">
        <v>334</v>
      </c>
      <c r="H78" s="81" t="s">
        <v>334</v>
      </c>
      <c r="I78" s="81"/>
      <c r="J78" s="81"/>
      <c r="K78" s="85"/>
      <c r="L78" s="81"/>
      <c r="Q78" s="86" t="s">
        <v>334</v>
      </c>
      <c r="R78" s="73" t="s">
        <v>218</v>
      </c>
      <c r="S78" s="86" t="s">
        <v>334</v>
      </c>
    </row>
    <row r="79" spans="1:19" x14ac:dyDescent="0.25">
      <c r="A79" s="95" t="s">
        <v>300</v>
      </c>
      <c r="B79" s="73" t="s">
        <v>334</v>
      </c>
      <c r="C79" s="73" t="s">
        <v>334</v>
      </c>
      <c r="D79" s="75"/>
      <c r="E79" s="81"/>
      <c r="F79" s="73" t="s">
        <v>334</v>
      </c>
      <c r="G79" s="73" t="s">
        <v>334</v>
      </c>
      <c r="H79" s="81" t="s">
        <v>334</v>
      </c>
      <c r="I79" s="81"/>
      <c r="J79" s="81"/>
      <c r="K79" s="86" t="s">
        <v>334</v>
      </c>
      <c r="L79" s="81" t="s">
        <v>334</v>
      </c>
      <c r="Q79" s="86" t="s">
        <v>334</v>
      </c>
      <c r="R79" s="73" t="s">
        <v>218</v>
      </c>
      <c r="S79" s="86" t="s">
        <v>334</v>
      </c>
    </row>
    <row r="80" spans="1:19" x14ac:dyDescent="0.25">
      <c r="A80" s="95" t="s">
        <v>301</v>
      </c>
      <c r="B80" s="73" t="s">
        <v>334</v>
      </c>
      <c r="C80" s="73" t="s">
        <v>334</v>
      </c>
      <c r="D80" s="75"/>
      <c r="E80" s="81"/>
      <c r="F80" s="73" t="s">
        <v>334</v>
      </c>
      <c r="G80" s="73" t="s">
        <v>334</v>
      </c>
      <c r="H80" s="81" t="s">
        <v>334</v>
      </c>
      <c r="I80" s="81"/>
      <c r="J80" s="81"/>
      <c r="L80" s="81"/>
      <c r="Q80" s="86" t="s">
        <v>334</v>
      </c>
      <c r="R80" s="73" t="s">
        <v>218</v>
      </c>
      <c r="S80" s="86" t="s">
        <v>334</v>
      </c>
    </row>
    <row r="81" spans="1:21" x14ac:dyDescent="0.25">
      <c r="A81" s="95" t="s">
        <v>302</v>
      </c>
      <c r="B81" s="73" t="s">
        <v>334</v>
      </c>
      <c r="C81" s="73" t="s">
        <v>334</v>
      </c>
      <c r="D81" s="75"/>
      <c r="E81" s="81"/>
      <c r="F81" s="73" t="s">
        <v>334</v>
      </c>
      <c r="G81" s="73" t="s">
        <v>334</v>
      </c>
      <c r="H81" s="81" t="s">
        <v>334</v>
      </c>
      <c r="I81" s="81"/>
      <c r="J81" s="81"/>
      <c r="L81" s="81"/>
      <c r="Q81" s="86" t="s">
        <v>334</v>
      </c>
      <c r="R81" s="73" t="s">
        <v>218</v>
      </c>
      <c r="S81" s="86" t="s">
        <v>334</v>
      </c>
    </row>
    <row r="82" spans="1:21" x14ac:dyDescent="0.25">
      <c r="A82" s="95" t="s">
        <v>303</v>
      </c>
      <c r="B82" s="73" t="s">
        <v>334</v>
      </c>
      <c r="C82" s="73" t="s">
        <v>334</v>
      </c>
      <c r="D82" s="75"/>
      <c r="E82" s="81"/>
      <c r="F82" s="73" t="s">
        <v>334</v>
      </c>
      <c r="G82" s="73" t="s">
        <v>334</v>
      </c>
      <c r="H82" s="81" t="s">
        <v>334</v>
      </c>
      <c r="I82" s="81"/>
      <c r="J82" s="81"/>
      <c r="K82" s="85"/>
      <c r="L82" s="81"/>
      <c r="Q82" s="86" t="s">
        <v>334</v>
      </c>
      <c r="R82" s="73" t="s">
        <v>218</v>
      </c>
      <c r="S82" s="86" t="s">
        <v>334</v>
      </c>
    </row>
    <row r="83" spans="1:21" x14ac:dyDescent="0.25">
      <c r="A83" s="95" t="s">
        <v>304</v>
      </c>
      <c r="B83" s="73" t="s">
        <v>334</v>
      </c>
      <c r="C83" s="73" t="s">
        <v>334</v>
      </c>
      <c r="D83" s="75"/>
      <c r="E83" s="81"/>
      <c r="F83" s="73" t="s">
        <v>334</v>
      </c>
      <c r="G83" s="73" t="s">
        <v>334</v>
      </c>
      <c r="H83" s="81" t="s">
        <v>334</v>
      </c>
      <c r="I83" s="81"/>
      <c r="J83" s="81"/>
      <c r="L83" s="81"/>
      <c r="Q83" s="86" t="s">
        <v>334</v>
      </c>
      <c r="R83" s="73" t="s">
        <v>218</v>
      </c>
      <c r="S83" s="86" t="s">
        <v>334</v>
      </c>
    </row>
    <row r="84" spans="1:21" x14ac:dyDescent="0.25">
      <c r="A84" s="95" t="s">
        <v>305</v>
      </c>
      <c r="B84" s="73" t="s">
        <v>334</v>
      </c>
      <c r="C84" s="73" t="s">
        <v>334</v>
      </c>
      <c r="D84" s="75"/>
      <c r="E84" s="81"/>
      <c r="F84" s="73" t="s">
        <v>334</v>
      </c>
      <c r="G84" s="73" t="s">
        <v>334</v>
      </c>
      <c r="H84" s="81" t="s">
        <v>334</v>
      </c>
      <c r="I84" s="81"/>
      <c r="J84" s="81"/>
      <c r="L84" s="81"/>
      <c r="Q84" s="86" t="s">
        <v>334</v>
      </c>
      <c r="R84" s="73" t="s">
        <v>218</v>
      </c>
      <c r="S84" s="86" t="s">
        <v>334</v>
      </c>
    </row>
    <row r="85" spans="1:21" x14ac:dyDescent="0.25">
      <c r="A85" s="95" t="s">
        <v>306</v>
      </c>
      <c r="B85" s="73" t="s">
        <v>334</v>
      </c>
      <c r="C85" s="73" t="s">
        <v>334</v>
      </c>
      <c r="D85" s="75"/>
      <c r="E85" s="81"/>
      <c r="F85" s="73" t="s">
        <v>334</v>
      </c>
      <c r="G85" s="73" t="s">
        <v>334</v>
      </c>
      <c r="H85" s="81" t="s">
        <v>334</v>
      </c>
      <c r="I85" s="81" t="s">
        <v>334</v>
      </c>
      <c r="J85" s="81" t="s">
        <v>334</v>
      </c>
      <c r="L85" s="81"/>
      <c r="M85" s="86" t="s">
        <v>334</v>
      </c>
      <c r="Q85" s="85"/>
      <c r="R85" s="85"/>
      <c r="S85" s="85"/>
    </row>
    <row r="86" spans="1:21" x14ac:dyDescent="0.25">
      <c r="A86" s="95" t="s">
        <v>307</v>
      </c>
      <c r="B86" s="73" t="s">
        <v>334</v>
      </c>
      <c r="C86" s="73" t="s">
        <v>334</v>
      </c>
      <c r="D86" s="75"/>
      <c r="E86" s="81"/>
      <c r="F86" s="73" t="s">
        <v>334</v>
      </c>
      <c r="G86" s="73" t="s">
        <v>334</v>
      </c>
      <c r="H86" s="81" t="s">
        <v>334</v>
      </c>
      <c r="I86" s="81" t="s">
        <v>334</v>
      </c>
      <c r="J86" s="81" t="s">
        <v>334</v>
      </c>
      <c r="L86" s="81"/>
      <c r="M86" s="86" t="s">
        <v>334</v>
      </c>
      <c r="Q86" s="85"/>
      <c r="R86" s="85"/>
      <c r="S86" s="85"/>
    </row>
    <row r="87" spans="1:21" x14ac:dyDescent="0.25">
      <c r="A87" s="95" t="s">
        <v>308</v>
      </c>
      <c r="B87" s="73" t="s">
        <v>334</v>
      </c>
      <c r="C87" s="73" t="s">
        <v>334</v>
      </c>
      <c r="D87" s="75"/>
      <c r="E87" s="81"/>
      <c r="F87" s="73" t="s">
        <v>334</v>
      </c>
      <c r="G87" s="73" t="s">
        <v>334</v>
      </c>
      <c r="H87" s="81" t="s">
        <v>334</v>
      </c>
      <c r="I87" s="81" t="s">
        <v>334</v>
      </c>
      <c r="J87" s="81" t="s">
        <v>334</v>
      </c>
      <c r="L87" s="81"/>
      <c r="M87" s="86" t="s">
        <v>334</v>
      </c>
      <c r="Q87" s="85"/>
      <c r="R87" s="85"/>
      <c r="S87" s="85"/>
    </row>
    <row r="88" spans="1:21" x14ac:dyDescent="0.25">
      <c r="A88" s="95" t="s">
        <v>309</v>
      </c>
      <c r="B88" s="73" t="s">
        <v>334</v>
      </c>
      <c r="C88" s="73" t="s">
        <v>334</v>
      </c>
      <c r="D88" s="75"/>
      <c r="E88" s="81"/>
      <c r="F88" s="73" t="s">
        <v>334</v>
      </c>
      <c r="G88" s="73" t="s">
        <v>334</v>
      </c>
      <c r="H88" s="81" t="s">
        <v>334</v>
      </c>
      <c r="I88" s="81" t="s">
        <v>334</v>
      </c>
      <c r="J88" s="81" t="s">
        <v>334</v>
      </c>
      <c r="L88" s="81"/>
      <c r="M88" s="86" t="s">
        <v>334</v>
      </c>
      <c r="T88" s="85"/>
      <c r="U88" s="85"/>
    </row>
    <row r="89" spans="1:21" x14ac:dyDescent="0.25">
      <c r="A89" s="95" t="s">
        <v>310</v>
      </c>
      <c r="B89" s="73" t="s">
        <v>334</v>
      </c>
      <c r="C89" s="73" t="s">
        <v>334</v>
      </c>
      <c r="D89" s="73" t="s">
        <v>334</v>
      </c>
      <c r="E89" s="81" t="s">
        <v>334</v>
      </c>
      <c r="F89" s="73" t="s">
        <v>334</v>
      </c>
      <c r="G89" s="73" t="s">
        <v>334</v>
      </c>
      <c r="H89" s="81" t="s">
        <v>334</v>
      </c>
      <c r="I89" s="81" t="s">
        <v>334</v>
      </c>
      <c r="J89" s="81" t="s">
        <v>334</v>
      </c>
      <c r="K89" s="86" t="s">
        <v>334</v>
      </c>
      <c r="L89" s="81" t="s">
        <v>334</v>
      </c>
      <c r="M89" s="86" t="s">
        <v>334</v>
      </c>
      <c r="N89" s="86" t="s">
        <v>334</v>
      </c>
      <c r="O89" s="86" t="s">
        <v>334</v>
      </c>
      <c r="T89" s="85"/>
      <c r="U89" s="85"/>
    </row>
    <row r="90" spans="1:21" x14ac:dyDescent="0.25">
      <c r="A90" s="95" t="s">
        <v>311</v>
      </c>
      <c r="B90" s="73" t="s">
        <v>334</v>
      </c>
      <c r="C90" s="73" t="s">
        <v>334</v>
      </c>
      <c r="D90" s="73" t="s">
        <v>334</v>
      </c>
      <c r="E90" s="81" t="s">
        <v>334</v>
      </c>
      <c r="F90" s="73" t="s">
        <v>334</v>
      </c>
      <c r="G90" s="73" t="s">
        <v>334</v>
      </c>
      <c r="H90" s="81" t="s">
        <v>334</v>
      </c>
      <c r="I90" s="81" t="s">
        <v>334</v>
      </c>
      <c r="J90" s="81" t="s">
        <v>334</v>
      </c>
      <c r="K90" s="86" t="s">
        <v>334</v>
      </c>
      <c r="L90" s="81" t="s">
        <v>334</v>
      </c>
      <c r="M90" s="86" t="s">
        <v>334</v>
      </c>
      <c r="N90" s="86" t="s">
        <v>334</v>
      </c>
      <c r="O90" s="86" t="s">
        <v>334</v>
      </c>
      <c r="T90" s="85"/>
      <c r="U90" s="85"/>
    </row>
    <row r="91" spans="1:21" x14ac:dyDescent="0.25">
      <c r="A91" s="95" t="s">
        <v>312</v>
      </c>
      <c r="B91" s="73" t="s">
        <v>334</v>
      </c>
      <c r="C91" s="73" t="s">
        <v>334</v>
      </c>
      <c r="D91" s="73" t="s">
        <v>334</v>
      </c>
      <c r="E91" s="81" t="s">
        <v>334</v>
      </c>
      <c r="F91" s="73" t="s">
        <v>334</v>
      </c>
      <c r="G91" s="73" t="s">
        <v>334</v>
      </c>
      <c r="H91" s="81" t="s">
        <v>334</v>
      </c>
      <c r="I91" s="81" t="s">
        <v>334</v>
      </c>
      <c r="J91" s="81" t="s">
        <v>334</v>
      </c>
      <c r="K91" s="86" t="s">
        <v>334</v>
      </c>
      <c r="L91" s="81" t="s">
        <v>334</v>
      </c>
      <c r="M91" s="86" t="s">
        <v>334</v>
      </c>
      <c r="N91" s="86" t="s">
        <v>334</v>
      </c>
      <c r="O91" s="86" t="s">
        <v>334</v>
      </c>
      <c r="T91" s="85"/>
      <c r="U91" s="85"/>
    </row>
    <row r="92" spans="1:21" x14ac:dyDescent="0.25">
      <c r="A92" s="95" t="s">
        <v>313</v>
      </c>
      <c r="B92" s="73" t="s">
        <v>334</v>
      </c>
      <c r="C92" s="73" t="s">
        <v>334</v>
      </c>
      <c r="D92" s="73" t="s">
        <v>334</v>
      </c>
      <c r="E92" s="81" t="s">
        <v>334</v>
      </c>
      <c r="F92" s="73" t="s">
        <v>334</v>
      </c>
      <c r="G92" s="73" t="s">
        <v>334</v>
      </c>
      <c r="H92" s="81" t="s">
        <v>334</v>
      </c>
      <c r="I92" s="81" t="s">
        <v>334</v>
      </c>
      <c r="J92" s="81" t="s">
        <v>334</v>
      </c>
      <c r="K92" s="86" t="s">
        <v>334</v>
      </c>
      <c r="L92" s="81" t="s">
        <v>334</v>
      </c>
      <c r="M92" s="86" t="s">
        <v>334</v>
      </c>
      <c r="N92" s="86" t="s">
        <v>334</v>
      </c>
      <c r="O92" s="86" t="s">
        <v>334</v>
      </c>
      <c r="T92" s="85"/>
      <c r="U92" s="85"/>
    </row>
    <row r="93" spans="1:21" x14ac:dyDescent="0.25">
      <c r="A93" s="95" t="s">
        <v>314</v>
      </c>
      <c r="B93" s="73" t="s">
        <v>334</v>
      </c>
      <c r="C93" s="73" t="s">
        <v>334</v>
      </c>
      <c r="D93" s="73" t="s">
        <v>334</v>
      </c>
      <c r="E93" s="81" t="s">
        <v>334</v>
      </c>
      <c r="F93" s="73" t="s">
        <v>334</v>
      </c>
      <c r="G93" s="73" t="s">
        <v>334</v>
      </c>
      <c r="H93" s="81" t="s">
        <v>334</v>
      </c>
      <c r="I93" s="81" t="s">
        <v>334</v>
      </c>
      <c r="J93" s="81" t="s">
        <v>334</v>
      </c>
      <c r="K93" s="86" t="s">
        <v>334</v>
      </c>
      <c r="L93" s="81" t="s">
        <v>334</v>
      </c>
      <c r="M93" s="86" t="s">
        <v>334</v>
      </c>
      <c r="N93" s="86" t="s">
        <v>334</v>
      </c>
      <c r="O93" s="86" t="s">
        <v>334</v>
      </c>
      <c r="T93" s="85"/>
      <c r="U93" s="85"/>
    </row>
    <row r="94" spans="1:21" x14ac:dyDescent="0.25">
      <c r="A94" s="95" t="s">
        <v>315</v>
      </c>
      <c r="B94" s="73" t="s">
        <v>334</v>
      </c>
      <c r="C94" s="73" t="s">
        <v>334</v>
      </c>
      <c r="D94" s="73" t="s">
        <v>334</v>
      </c>
      <c r="E94" s="81" t="s">
        <v>334</v>
      </c>
      <c r="F94" s="73" t="s">
        <v>334</v>
      </c>
      <c r="G94" s="73" t="s">
        <v>334</v>
      </c>
      <c r="H94" s="81" t="s">
        <v>334</v>
      </c>
      <c r="I94" s="81" t="s">
        <v>334</v>
      </c>
      <c r="J94" s="81" t="s">
        <v>334</v>
      </c>
      <c r="K94" s="86" t="s">
        <v>334</v>
      </c>
      <c r="L94" s="81" t="s">
        <v>334</v>
      </c>
      <c r="N94" s="86" t="s">
        <v>334</v>
      </c>
      <c r="O94" s="86" t="s">
        <v>334</v>
      </c>
      <c r="P94" s="86" t="s">
        <v>334</v>
      </c>
      <c r="Q94" s="86" t="s">
        <v>334</v>
      </c>
      <c r="T94" s="85"/>
      <c r="U94" s="85"/>
    </row>
    <row r="95" spans="1:21" x14ac:dyDescent="0.25">
      <c r="A95" s="95" t="s">
        <v>316</v>
      </c>
      <c r="B95" s="73" t="s">
        <v>334</v>
      </c>
      <c r="C95" s="73" t="s">
        <v>334</v>
      </c>
      <c r="D95" s="75"/>
      <c r="E95" s="81"/>
      <c r="F95" s="73" t="s">
        <v>334</v>
      </c>
      <c r="G95" s="73" t="s">
        <v>334</v>
      </c>
      <c r="H95" s="81" t="s">
        <v>334</v>
      </c>
      <c r="I95" s="81" t="s">
        <v>334</v>
      </c>
      <c r="J95" s="81" t="s">
        <v>334</v>
      </c>
      <c r="K95" s="86" t="s">
        <v>334</v>
      </c>
      <c r="L95" s="81" t="s">
        <v>334</v>
      </c>
      <c r="T95" s="85"/>
      <c r="U95" s="85"/>
    </row>
    <row r="96" spans="1:21" x14ac:dyDescent="0.25">
      <c r="A96" s="95" t="s">
        <v>317</v>
      </c>
      <c r="B96" s="85"/>
      <c r="C96" s="85"/>
      <c r="D96" s="85"/>
      <c r="E96" s="88"/>
      <c r="F96" s="73" t="s">
        <v>334</v>
      </c>
      <c r="G96" s="85"/>
      <c r="H96" s="88"/>
      <c r="I96" s="88"/>
      <c r="J96" s="88"/>
      <c r="L96" s="88"/>
      <c r="T96" s="85"/>
      <c r="U96" s="85"/>
    </row>
    <row r="97" spans="1:21" x14ac:dyDescent="0.25">
      <c r="A97" s="96" t="s">
        <v>318</v>
      </c>
      <c r="B97" s="73" t="s">
        <v>334</v>
      </c>
      <c r="C97" s="75"/>
      <c r="D97" s="75"/>
      <c r="E97" s="81"/>
      <c r="F97" s="73" t="s">
        <v>334</v>
      </c>
      <c r="G97" s="73" t="s">
        <v>334</v>
      </c>
      <c r="H97" s="88"/>
      <c r="I97" s="81" t="s">
        <v>334</v>
      </c>
      <c r="J97" s="88"/>
      <c r="L97" s="81"/>
      <c r="T97" s="78" t="s">
        <v>244</v>
      </c>
      <c r="U97" s="78" t="s">
        <v>245</v>
      </c>
    </row>
    <row r="98" spans="1:21" x14ac:dyDescent="0.25">
      <c r="A98" s="96" t="s">
        <v>319</v>
      </c>
      <c r="B98" s="73" t="s">
        <v>334</v>
      </c>
      <c r="C98" s="75"/>
      <c r="D98" s="75"/>
      <c r="E98" s="81"/>
      <c r="F98" s="73" t="s">
        <v>334</v>
      </c>
      <c r="G98" s="73" t="s">
        <v>334</v>
      </c>
      <c r="H98" s="88"/>
      <c r="I98" s="81" t="s">
        <v>334</v>
      </c>
      <c r="J98" s="88"/>
      <c r="L98" s="81"/>
      <c r="T98" s="78" t="s">
        <v>244</v>
      </c>
      <c r="U98" s="78" t="s">
        <v>245</v>
      </c>
    </row>
    <row r="99" spans="1:21" x14ac:dyDescent="0.25">
      <c r="A99" s="96" t="s">
        <v>320</v>
      </c>
      <c r="B99" s="73" t="s">
        <v>334</v>
      </c>
      <c r="C99" s="75"/>
      <c r="D99" s="75"/>
      <c r="E99" s="81"/>
      <c r="F99" s="73" t="s">
        <v>334</v>
      </c>
      <c r="G99" s="73" t="s">
        <v>334</v>
      </c>
      <c r="H99" s="88"/>
      <c r="I99" s="81" t="s">
        <v>334</v>
      </c>
      <c r="J99" s="88"/>
      <c r="L99" s="81"/>
      <c r="T99" s="78" t="s">
        <v>244</v>
      </c>
      <c r="U99" s="78" t="s">
        <v>245</v>
      </c>
    </row>
    <row r="100" spans="1:21" x14ac:dyDescent="0.25">
      <c r="A100" s="96" t="s">
        <v>321</v>
      </c>
      <c r="B100" s="73" t="s">
        <v>334</v>
      </c>
      <c r="C100" s="75"/>
      <c r="D100" s="75"/>
      <c r="E100" s="81"/>
      <c r="F100" s="73" t="s">
        <v>334</v>
      </c>
      <c r="G100" s="73" t="s">
        <v>334</v>
      </c>
      <c r="H100" s="88"/>
      <c r="I100" s="81" t="s">
        <v>334</v>
      </c>
      <c r="J100" s="88"/>
      <c r="L100" s="81"/>
      <c r="T100" s="78" t="s">
        <v>244</v>
      </c>
      <c r="U100" s="78" t="s">
        <v>245</v>
      </c>
    </row>
    <row r="101" spans="1:21" x14ac:dyDescent="0.25">
      <c r="A101" s="96" t="s">
        <v>322</v>
      </c>
      <c r="B101" s="73" t="s">
        <v>334</v>
      </c>
      <c r="C101" s="75"/>
      <c r="D101" s="75"/>
      <c r="E101" s="81"/>
      <c r="F101" s="73" t="s">
        <v>334</v>
      </c>
      <c r="G101" s="73" t="s">
        <v>334</v>
      </c>
      <c r="H101" s="88"/>
      <c r="I101" s="81" t="s">
        <v>334</v>
      </c>
      <c r="J101" s="88"/>
      <c r="L101" s="81"/>
      <c r="T101" s="78" t="s">
        <v>244</v>
      </c>
      <c r="U101" s="78" t="s">
        <v>245</v>
      </c>
    </row>
    <row r="102" spans="1:21" x14ac:dyDescent="0.25">
      <c r="A102" s="96" t="s">
        <v>323</v>
      </c>
      <c r="B102" s="73" t="s">
        <v>334</v>
      </c>
      <c r="C102" s="75"/>
      <c r="D102" s="75"/>
      <c r="E102" s="81"/>
      <c r="F102" s="73" t="s">
        <v>334</v>
      </c>
      <c r="G102" s="73" t="s">
        <v>334</v>
      </c>
      <c r="H102" s="88"/>
      <c r="I102" s="81" t="s">
        <v>334</v>
      </c>
      <c r="J102" s="88"/>
      <c r="L102" s="81"/>
      <c r="T102" s="78" t="s">
        <v>244</v>
      </c>
      <c r="U102" s="78" t="s">
        <v>245</v>
      </c>
    </row>
    <row r="103" spans="1:21" x14ac:dyDescent="0.25">
      <c r="A103" s="96" t="s">
        <v>324</v>
      </c>
      <c r="B103" s="73" t="s">
        <v>334</v>
      </c>
      <c r="C103" s="75"/>
      <c r="D103" s="75"/>
      <c r="E103" s="81"/>
      <c r="F103" s="73" t="s">
        <v>334</v>
      </c>
      <c r="G103" s="73" t="s">
        <v>334</v>
      </c>
      <c r="H103" s="88"/>
      <c r="I103" s="81" t="s">
        <v>334</v>
      </c>
      <c r="J103" s="88"/>
      <c r="L103" s="81"/>
      <c r="T103" s="78" t="s">
        <v>244</v>
      </c>
      <c r="U103" s="78" t="s">
        <v>245</v>
      </c>
    </row>
    <row r="104" spans="1:21" x14ac:dyDescent="0.25">
      <c r="A104" s="96" t="s">
        <v>325</v>
      </c>
      <c r="B104" s="73" t="s">
        <v>334</v>
      </c>
      <c r="C104" s="75"/>
      <c r="D104" s="75"/>
      <c r="E104" s="81"/>
      <c r="F104" s="73" t="s">
        <v>334</v>
      </c>
      <c r="G104" s="73" t="s">
        <v>334</v>
      </c>
      <c r="H104" s="88"/>
      <c r="I104" s="81" t="s">
        <v>334</v>
      </c>
      <c r="J104" s="88"/>
      <c r="L104" s="81"/>
      <c r="T104" s="78" t="s">
        <v>244</v>
      </c>
      <c r="U104" s="78" t="s">
        <v>245</v>
      </c>
    </row>
    <row r="105" spans="1:21" x14ac:dyDescent="0.25">
      <c r="A105" s="96" t="s">
        <v>326</v>
      </c>
      <c r="B105" s="73" t="s">
        <v>334</v>
      </c>
      <c r="C105" s="75"/>
      <c r="D105" s="75"/>
      <c r="E105" s="81"/>
      <c r="F105" s="73" t="s">
        <v>334</v>
      </c>
      <c r="G105" s="73" t="s">
        <v>334</v>
      </c>
      <c r="H105" s="88"/>
      <c r="I105" s="81" t="s">
        <v>334</v>
      </c>
      <c r="J105" s="88"/>
      <c r="L105" s="81"/>
      <c r="T105" s="78" t="s">
        <v>244</v>
      </c>
      <c r="U105" s="78" t="s">
        <v>245</v>
      </c>
    </row>
    <row r="106" spans="1:21" x14ac:dyDescent="0.25">
      <c r="A106" s="96" t="s">
        <v>327</v>
      </c>
      <c r="B106" s="73" t="s">
        <v>334</v>
      </c>
      <c r="C106" s="75"/>
      <c r="D106" s="75"/>
      <c r="E106" s="81"/>
      <c r="F106" s="73" t="s">
        <v>334</v>
      </c>
      <c r="G106" s="73" t="s">
        <v>334</v>
      </c>
      <c r="H106" s="88"/>
      <c r="I106" s="81" t="s">
        <v>334</v>
      </c>
      <c r="J106" s="88"/>
      <c r="L106" s="81"/>
      <c r="T106" s="78" t="s">
        <v>244</v>
      </c>
      <c r="U106" s="78" t="s">
        <v>245</v>
      </c>
    </row>
    <row r="107" spans="1:21" x14ac:dyDescent="0.25">
      <c r="A107" s="96" t="s">
        <v>328</v>
      </c>
      <c r="B107" s="73" t="s">
        <v>334</v>
      </c>
      <c r="C107" s="75"/>
      <c r="D107" s="75"/>
      <c r="E107" s="81"/>
      <c r="F107" s="73" t="s">
        <v>334</v>
      </c>
      <c r="G107" s="73" t="s">
        <v>334</v>
      </c>
      <c r="H107" s="88"/>
      <c r="I107" s="81" t="s">
        <v>334</v>
      </c>
      <c r="J107" s="88"/>
      <c r="L107" s="81"/>
      <c r="T107" s="78" t="s">
        <v>244</v>
      </c>
      <c r="U107" s="78" t="s">
        <v>245</v>
      </c>
    </row>
    <row r="108" spans="1:21" x14ac:dyDescent="0.25">
      <c r="A108" s="96" t="s">
        <v>329</v>
      </c>
      <c r="B108" s="73" t="s">
        <v>334</v>
      </c>
      <c r="C108" s="75"/>
      <c r="D108" s="75"/>
      <c r="E108" s="81"/>
      <c r="F108" s="73" t="s">
        <v>334</v>
      </c>
      <c r="G108" s="73" t="s">
        <v>334</v>
      </c>
      <c r="H108" s="88"/>
      <c r="I108" s="81" t="s">
        <v>334</v>
      </c>
      <c r="J108" s="88"/>
      <c r="L108" s="81"/>
      <c r="T108" s="78" t="s">
        <v>244</v>
      </c>
      <c r="U108" s="78" t="s">
        <v>245</v>
      </c>
    </row>
    <row r="109" spans="1:21" x14ac:dyDescent="0.25">
      <c r="A109" s="96" t="s">
        <v>330</v>
      </c>
      <c r="B109" s="73" t="s">
        <v>334</v>
      </c>
      <c r="C109" s="75"/>
      <c r="D109" s="75"/>
      <c r="E109" s="81"/>
      <c r="F109" s="73" t="s">
        <v>334</v>
      </c>
      <c r="G109" s="73" t="s">
        <v>334</v>
      </c>
      <c r="H109" s="88"/>
      <c r="I109" s="81" t="s">
        <v>334</v>
      </c>
      <c r="J109" s="88"/>
      <c r="L109" s="81"/>
      <c r="T109" s="78" t="s">
        <v>244</v>
      </c>
      <c r="U109" s="78" t="s">
        <v>245</v>
      </c>
    </row>
    <row r="110" spans="1:21" x14ac:dyDescent="0.25">
      <c r="A110" s="96" t="s">
        <v>331</v>
      </c>
      <c r="B110" s="73" t="s">
        <v>334</v>
      </c>
      <c r="C110" s="75"/>
      <c r="D110" s="75"/>
      <c r="E110" s="81"/>
      <c r="F110" s="73" t="s">
        <v>334</v>
      </c>
      <c r="G110" s="73" t="s">
        <v>334</v>
      </c>
      <c r="H110" s="88"/>
      <c r="I110" s="81" t="s">
        <v>334</v>
      </c>
      <c r="J110" s="88"/>
      <c r="L110" s="81"/>
      <c r="T110" s="78" t="s">
        <v>244</v>
      </c>
      <c r="U110" s="78" t="s">
        <v>245</v>
      </c>
    </row>
    <row r="111" spans="1:21" x14ac:dyDescent="0.25">
      <c r="A111" s="96" t="s">
        <v>332</v>
      </c>
      <c r="B111" s="73" t="s">
        <v>334</v>
      </c>
      <c r="C111" s="75"/>
      <c r="D111" s="75"/>
      <c r="E111" s="81"/>
      <c r="F111" s="73" t="s">
        <v>334</v>
      </c>
      <c r="G111" s="73" t="s">
        <v>334</v>
      </c>
      <c r="H111" s="88"/>
      <c r="I111" s="81" t="s">
        <v>334</v>
      </c>
      <c r="J111" s="88"/>
      <c r="L111" s="81"/>
      <c r="T111" s="78" t="s">
        <v>244</v>
      </c>
      <c r="U111" s="78" t="s">
        <v>245</v>
      </c>
    </row>
  </sheetData>
  <autoFilter ref="A1:U111" xr:uid="{409306BD-8EDD-4A0C-BBD8-E923E173B7D6}"/>
  <sortState xmlns:xlrd2="http://schemas.microsoft.com/office/spreadsheetml/2017/richdata2" ref="A2:U111">
    <sortCondition ref="A2:A111"/>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12BFC50C02434EA4BDFB6A7C72A3D8" ma:contentTypeVersion="7" ma:contentTypeDescription="Create a new document." ma:contentTypeScope="" ma:versionID="cb7afdfa20c702d313e8796f889d2ace">
  <xsd:schema xmlns:xsd="http://www.w3.org/2001/XMLSchema" xmlns:xs="http://www.w3.org/2001/XMLSchema" xmlns:p="http://schemas.microsoft.com/office/2006/metadata/properties" xmlns:ns2="3e772d95-779e-42d9-9f19-289bfb8cc077" xmlns:ns3="c9127a51-6ff3-406b-9c93-db500c463ffa" targetNamespace="http://schemas.microsoft.com/office/2006/metadata/properties" ma:root="true" ma:fieldsID="ac0bf0a210400bb5a8465df8f333bf37" ns2:_="" ns3:_="">
    <xsd:import namespace="3e772d95-779e-42d9-9f19-289bfb8cc077"/>
    <xsd:import namespace="c9127a51-6ff3-406b-9c93-db500c463ffa"/>
    <xsd:element name="properties">
      <xsd:complexType>
        <xsd:sequence>
          <xsd:element name="documentManagement">
            <xsd:complexType>
              <xsd:all>
                <xsd:element ref="ns2:jd5b9c8da89a4c578164b7cfae52ad7f" minOccurs="0"/>
                <xsd:element ref="ns2:TaxCatchAll" minOccurs="0"/>
                <xsd:element ref="ns2:TaxCatchAllLabel"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772d95-779e-42d9-9f19-289bfb8cc077" elementFormDefault="qualified">
    <xsd:import namespace="http://schemas.microsoft.com/office/2006/documentManagement/types"/>
    <xsd:import namespace="http://schemas.microsoft.com/office/infopath/2007/PartnerControls"/>
    <xsd:element name="jd5b9c8da89a4c578164b7cfae52ad7f" ma:index="8" nillable="true" ma:taxonomy="true" ma:internalName="jd5b9c8da89a4c578164b7cfae52ad7f" ma:taxonomyFieldName="CIITags" ma:displayName="CIITags" ma:default="" ma:fieldId="{3d5b9c8d-a89a-4c57-8164-b7cfae52ad7f}" ma:taxonomyMulti="true" ma:sspId="a9aa8460-13c6-4ff9-a36c-6c15c5d6936d" ma:termSetId="fe357035-dd78-44e6-9649-e2d76fdc787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2621027-63cb-4865-a8ad-c19d73471b48}" ma:internalName="TaxCatchAll" ma:showField="CatchAllData" ma:web="3e772d95-779e-42d9-9f19-289bfb8cc07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2621027-63cb-4865-a8ad-c19d73471b48}" ma:internalName="TaxCatchAllLabel" ma:readOnly="true" ma:showField="CatchAllDataLabel" ma:web="3e772d95-779e-42d9-9f19-289bfb8cc077">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27a51-6ff3-406b-9c93-db500c463ffa"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e772d95-779e-42d9-9f19-289bfb8cc077"/>
    <jd5b9c8da89a4c578164b7cfae52ad7f xmlns="3e772d95-779e-42d9-9f19-289bfb8cc077">
      <Terms xmlns="http://schemas.microsoft.com/office/infopath/2007/PartnerControls"/>
    </jd5b9c8da89a4c578164b7cfae52ad7f>
    <SharedWithUsers xmlns="3e772d95-779e-42d9-9f19-289bfb8cc077">
      <UserInfo>
        <DisplayName>Megan Gibbons</DisplayName>
        <AccountId>111</AccountId>
        <AccountType/>
      </UserInfo>
      <UserInfo>
        <DisplayName>Lisa Williams</DisplayName>
        <AccountId>447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00C3EC-1CC4-4B72-8663-022396FAF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772d95-779e-42d9-9f19-289bfb8cc077"/>
    <ds:schemaRef ds:uri="c9127a51-6ff3-406b-9c93-db500c463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653D6-596B-42BA-A361-F5EEA4B55071}">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3e772d95-779e-42d9-9f19-289bfb8cc077"/>
    <ds:schemaRef ds:uri="http://purl.org/dc/elements/1.1/"/>
    <ds:schemaRef ds:uri="c9127a51-6ff3-406b-9c93-db500c463ffa"/>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2E2CA2F-DA2E-4191-B064-9915CE3DB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Orders by candidate</vt:lpstr>
      <vt:lpstr>Membership renewals</vt:lpstr>
      <vt:lpstr>CII use onlyDropdown lists</vt:lpstr>
      <vt:lpstr>CII use onlyStudy aids per unit</vt:lpstr>
      <vt:lpstr>Delivery_Address_type</vt:lpstr>
      <vt:lpstr>Enrolment_Type</vt:lpstr>
      <vt:lpstr>Financial_Services</vt:lpstr>
      <vt:lpstr>Gender</vt:lpstr>
      <vt:lpstr>General_Insurance</vt:lpstr>
      <vt:lpstr>International</vt:lpstr>
      <vt:lpstr>'Orders by candidate'!Print_Area</vt:lpstr>
      <vt:lpstr>Resultrelease</vt:lpstr>
      <vt:lpstr>Select</vt:lpstr>
      <vt:lpstr>Titles</vt:lpstr>
      <vt:lpstr>Unit_Type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Aspinall</dc:creator>
  <cp:keywords/>
  <dc:description/>
  <cp:lastModifiedBy>John Martin</cp:lastModifiedBy>
  <cp:revision/>
  <dcterms:created xsi:type="dcterms:W3CDTF">2009-05-18T14:03:57Z</dcterms:created>
  <dcterms:modified xsi:type="dcterms:W3CDTF">2024-03-05T16:15:53Z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0x0101005C12BFC50C02434EA4BDFB6A7C72A3D8</vt:lpwstr>
  </property>
  <property fmtid="{D5CDD505-2E9C-101B-9397-08002B2CF9AE}" pid="3" name="Order">
    <vt:r8>100</vt:r8>
  </property>
  <property fmtid="{D5CDD505-2E9C-101B-9397-08002B2CF9AE}" pid="4" name="CIITags">
    <vt:lpwstr/>
  </property>
</Properties>
</file>